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heckCompatibility="1"/>
  <xr:revisionPtr revIDLastSave="45" documentId="8_{63FB0339-2702-4B79-9952-0904F1F74051}" xr6:coauthVersionLast="47" xr6:coauthVersionMax="47" xr10:uidLastSave="{2A46E329-53D4-41D4-91E4-41BD57F59E84}"/>
  <bookViews>
    <workbookView xWindow="-120" yWindow="-120" windowWidth="29040" windowHeight="15840" activeTab="15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8" r:id="rId8"/>
    <sheet name="2015" sheetId="9" r:id="rId9"/>
    <sheet name="2016" sheetId="11" r:id="rId10"/>
    <sheet name="2017" sheetId="12" r:id="rId11"/>
    <sheet name="2018" sheetId="13" r:id="rId12"/>
    <sheet name="2019" sheetId="14" r:id="rId13"/>
    <sheet name="2020" sheetId="16" r:id="rId14"/>
    <sheet name="2021" sheetId="17" r:id="rId15"/>
    <sheet name="2023" sheetId="18" r:id="rId16"/>
    <sheet name="Koonti" sheetId="15" r:id="rId17"/>
  </sheets>
  <definedNames>
    <definedName name="_xlnm.Print_Area" localSheetId="0">'2007'!$A$1:$J$29</definedName>
    <definedName name="_xlnm.Print_Area" localSheetId="1">'2008'!$A$1:$H$25</definedName>
    <definedName name="_xlnm.Print_Area" localSheetId="2">'2009'!$A$1:$I$25</definedName>
    <definedName name="_xlnm.Print_Area" localSheetId="3">'2010'!$A$1:$I$27</definedName>
    <definedName name="_xlnm.Print_Area" localSheetId="4">'2011'!$A$1:$I$25</definedName>
    <definedName name="_xlnm.Print_Area" localSheetId="5">'2012'!$A$1:$I$25</definedName>
    <definedName name="_xlnm.Print_Area" localSheetId="6">'2013'!$A$1:$I$26</definedName>
    <definedName name="_xlnm.Print_Area" localSheetId="7">'2014'!$A$1:$I$26</definedName>
    <definedName name="_xlnm.Print_Area" localSheetId="8">'2015'!$A$1:$H$26</definedName>
    <definedName name="_xlnm.Print_Area" localSheetId="9">'2016'!$A$1:$I$25</definedName>
    <definedName name="_xlnm.Print_Area" localSheetId="10">'2017'!$A$1:$I$27</definedName>
    <definedName name="_xlnm.Print_Area" localSheetId="11">'2018'!$A$1:$I$24</definedName>
    <definedName name="_xlnm.Print_Area" localSheetId="12">'2019'!$A$1:$G$24</definedName>
    <definedName name="_xlnm.Print_Area" localSheetId="13">'2020'!$A$1:$J$27</definedName>
    <definedName name="_xlnm.Print_Area" localSheetId="14">'2021'!$A$1:$J$25</definedName>
    <definedName name="_xlnm.Print_Area" localSheetId="15">'2023'!$A$1:$J$25</definedName>
    <definedName name="_xlnm.Print_Area" localSheetId="16">Koonti!$A$1:$M$118,Koonti!$N$74:$AB$95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5" i="15" l="1"/>
  <c r="AE94" i="15"/>
  <c r="AE93" i="15"/>
  <c r="AE92" i="15"/>
  <c r="AE91" i="15"/>
  <c r="AE90" i="15"/>
  <c r="AE89" i="15"/>
  <c r="AE88" i="15"/>
  <c r="AE87" i="15"/>
  <c r="AE86" i="15"/>
  <c r="AE85" i="15"/>
  <c r="AE84" i="15"/>
  <c r="AE83" i="15"/>
  <c r="AE82" i="15"/>
  <c r="AE81" i="15"/>
  <c r="AE80" i="15"/>
  <c r="AE79" i="15"/>
  <c r="AE78" i="15"/>
  <c r="AE77" i="15"/>
  <c r="AE76" i="15"/>
  <c r="AD77" i="15"/>
  <c r="AD78" i="15"/>
  <c r="AD79" i="15"/>
  <c r="AD80" i="15"/>
  <c r="AD81" i="15"/>
  <c r="AD82" i="15"/>
  <c r="AD83" i="15"/>
  <c r="AD84" i="15"/>
  <c r="AD85" i="15"/>
  <c r="AD86" i="15"/>
  <c r="AD87" i="15"/>
  <c r="AD88" i="15"/>
  <c r="AD89" i="15"/>
  <c r="AD90" i="15"/>
  <c r="AD91" i="15"/>
  <c r="AD92" i="15"/>
  <c r="AD93" i="15"/>
  <c r="AD94" i="15"/>
  <c r="AD95" i="15"/>
  <c r="AD76" i="15"/>
  <c r="AC77" i="15" l="1"/>
  <c r="AC78" i="15"/>
  <c r="AC79" i="15"/>
  <c r="AC80" i="15"/>
  <c r="AC81" i="15"/>
  <c r="AC82" i="15"/>
  <c r="AC83" i="15"/>
  <c r="AC84" i="15"/>
  <c r="AC85" i="15"/>
  <c r="AC86" i="15"/>
  <c r="AC87" i="15"/>
  <c r="AC88" i="15"/>
  <c r="AC89" i="15"/>
  <c r="AC90" i="15"/>
  <c r="AC91" i="15"/>
  <c r="AC92" i="15"/>
  <c r="AC93" i="15"/>
  <c r="AC94" i="15"/>
  <c r="AC95" i="15"/>
  <c r="AC76" i="15"/>
  <c r="AB77" i="15"/>
  <c r="AB78" i="15"/>
  <c r="AB79" i="15"/>
  <c r="AB80" i="15"/>
  <c r="AB81" i="15"/>
  <c r="AB82" i="15"/>
  <c r="AB83" i="15"/>
  <c r="AB84" i="15"/>
  <c r="AB85" i="15"/>
  <c r="AB86" i="15"/>
  <c r="AB87" i="15"/>
  <c r="AB88" i="15"/>
  <c r="AB89" i="15"/>
  <c r="AB90" i="15"/>
  <c r="AB91" i="15"/>
  <c r="AB92" i="15"/>
  <c r="AB93" i="15"/>
  <c r="AB94" i="15"/>
  <c r="AB95" i="15"/>
  <c r="AB76" i="15"/>
  <c r="R77" i="15"/>
  <c r="R78" i="15"/>
  <c r="R79" i="15"/>
  <c r="R80" i="15"/>
  <c r="R81" i="15"/>
  <c r="R82" i="15"/>
  <c r="R83" i="15"/>
  <c r="R84" i="15"/>
  <c r="R85" i="15"/>
  <c r="R86" i="15"/>
  <c r="R87" i="15"/>
  <c r="R88" i="15"/>
  <c r="R89" i="15"/>
  <c r="R90" i="15"/>
  <c r="R91" i="15"/>
  <c r="R92" i="15"/>
  <c r="R93" i="15"/>
  <c r="R94" i="15"/>
  <c r="R95" i="15"/>
  <c r="R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AA95" i="15" s="1"/>
  <c r="K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Z95" i="15" s="1"/>
  <c r="J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Y95" i="15" s="1"/>
  <c r="I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W95" i="15" s="1"/>
  <c r="G76" i="15"/>
  <c r="F77" i="15"/>
  <c r="F78" i="15"/>
  <c r="F79" i="15"/>
  <c r="F80" i="15"/>
  <c r="F81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95" i="15"/>
  <c r="V95" i="15" s="1"/>
  <c r="F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U95" i="15" s="1"/>
  <c r="E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T95" i="15" s="1"/>
  <c r="D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76" i="15"/>
  <c r="Z94" i="15" l="1"/>
  <c r="T93" i="15"/>
  <c r="AA94" i="15"/>
  <c r="Y93" i="15"/>
  <c r="V87" i="15"/>
  <c r="V83" i="15"/>
  <c r="U94" i="15"/>
  <c r="U90" i="15"/>
  <c r="U86" i="15"/>
  <c r="V94" i="15"/>
  <c r="V90" i="15"/>
  <c r="V86" i="15"/>
  <c r="W94" i="15"/>
  <c r="W90" i="15"/>
  <c r="Z90" i="15"/>
  <c r="T89" i="15"/>
  <c r="T85" i="15"/>
  <c r="U93" i="15"/>
  <c r="U89" i="15"/>
  <c r="V93" i="15"/>
  <c r="Y81" i="15"/>
  <c r="Z93" i="15"/>
  <c r="U76" i="15"/>
  <c r="V76" i="15"/>
  <c r="W76" i="15"/>
  <c r="W80" i="15"/>
  <c r="V91" i="15"/>
  <c r="V79" i="15"/>
  <c r="U82" i="15"/>
  <c r="U78" i="15"/>
  <c r="V82" i="15"/>
  <c r="V78" i="15"/>
  <c r="W86" i="15"/>
  <c r="W82" i="15"/>
  <c r="W78" i="15"/>
  <c r="Z86" i="15"/>
  <c r="Z82" i="15"/>
  <c r="Z78" i="15"/>
  <c r="T81" i="15"/>
  <c r="T77" i="15"/>
  <c r="U85" i="15"/>
  <c r="U81" i="15"/>
  <c r="U77" i="15"/>
  <c r="V89" i="15"/>
  <c r="V85" i="15"/>
  <c r="V81" i="15"/>
  <c r="V77" i="15"/>
  <c r="Y89" i="15"/>
  <c r="Y85" i="15"/>
  <c r="Y77" i="15"/>
  <c r="Z89" i="15"/>
  <c r="Z85" i="15"/>
  <c r="Z81" i="15"/>
  <c r="Z77" i="15"/>
  <c r="S92" i="15"/>
  <c r="S88" i="15"/>
  <c r="S84" i="15"/>
  <c r="S80" i="15"/>
  <c r="T76" i="15"/>
  <c r="T92" i="15"/>
  <c r="T88" i="15"/>
  <c r="T84" i="15"/>
  <c r="T80" i="15"/>
  <c r="U92" i="15"/>
  <c r="U88" i="15"/>
  <c r="U84" i="15"/>
  <c r="U80" i="15"/>
  <c r="V92" i="15"/>
  <c r="V88" i="15"/>
  <c r="V84" i="15"/>
  <c r="V80" i="15"/>
  <c r="W92" i="15"/>
  <c r="W88" i="15"/>
  <c r="W84" i="15"/>
  <c r="X92" i="15"/>
  <c r="X88" i="15"/>
  <c r="X84" i="15"/>
  <c r="X80" i="15"/>
  <c r="Y76" i="15"/>
  <c r="Y92" i="15"/>
  <c r="Y88" i="15"/>
  <c r="Y84" i="15"/>
  <c r="Y80" i="15"/>
  <c r="Z76" i="15"/>
  <c r="Z92" i="15"/>
  <c r="Z88" i="15"/>
  <c r="Z84" i="15"/>
  <c r="Z80" i="15"/>
  <c r="AA76" i="15"/>
  <c r="T91" i="15"/>
  <c r="T87" i="15"/>
  <c r="T83" i="15"/>
  <c r="T79" i="15"/>
  <c r="U91" i="15"/>
  <c r="U87" i="15"/>
  <c r="U83" i="15"/>
  <c r="U79" i="15"/>
  <c r="W91" i="15"/>
  <c r="W87" i="15"/>
  <c r="W83" i="15"/>
  <c r="W79" i="15"/>
  <c r="X91" i="15"/>
  <c r="Y91" i="15"/>
  <c r="Y87" i="15"/>
  <c r="Y83" i="15"/>
  <c r="Y79" i="15"/>
  <c r="Z91" i="15"/>
  <c r="Z87" i="15"/>
  <c r="Z83" i="15"/>
  <c r="Z79" i="15"/>
  <c r="AA91" i="15"/>
  <c r="AA83" i="15"/>
  <c r="AA87" i="15"/>
  <c r="AA79" i="15"/>
  <c r="AA90" i="15"/>
  <c r="AA86" i="15"/>
  <c r="AA82" i="15"/>
  <c r="AA78" i="15"/>
  <c r="AA93" i="15"/>
  <c r="AA89" i="15"/>
  <c r="AA85" i="15"/>
  <c r="AA81" i="15"/>
  <c r="AA77" i="15"/>
  <c r="AA92" i="15"/>
  <c r="AA88" i="15"/>
  <c r="AA84" i="15"/>
  <c r="AA80" i="15"/>
  <c r="S76" i="15"/>
  <c r="S91" i="15"/>
  <c r="S87" i="15"/>
  <c r="S83" i="15"/>
  <c r="X76" i="15"/>
  <c r="X87" i="15"/>
  <c r="X83" i="15"/>
  <c r="Y94" i="15"/>
  <c r="T94" i="15"/>
  <c r="W93" i="15"/>
  <c r="Y90" i="15"/>
  <c r="T90" i="15"/>
  <c r="W89" i="15"/>
  <c r="Y86" i="15"/>
  <c r="T86" i="15"/>
  <c r="W85" i="15"/>
  <c r="Y82" i="15"/>
  <c r="T82" i="15"/>
  <c r="W81" i="15"/>
  <c r="Y78" i="15"/>
  <c r="T78" i="15"/>
  <c r="W77" i="15"/>
  <c r="S94" i="15"/>
  <c r="S90" i="15"/>
  <c r="S86" i="15"/>
  <c r="S82" i="15"/>
  <c r="S78" i="15"/>
  <c r="X94" i="15"/>
  <c r="X90" i="15"/>
  <c r="X86" i="15"/>
  <c r="X82" i="15"/>
  <c r="X78" i="15"/>
  <c r="S79" i="15"/>
  <c r="X79" i="15"/>
  <c r="S93" i="15"/>
  <c r="S89" i="15"/>
  <c r="S85" i="15"/>
  <c r="S81" i="15"/>
  <c r="S77" i="15"/>
  <c r="X93" i="15"/>
  <c r="X89" i="15"/>
  <c r="X85" i="15"/>
  <c r="X81" i="15"/>
  <c r="X77" i="15"/>
  <c r="X95" i="15"/>
  <c r="S95" i="15"/>
</calcChain>
</file>

<file path=xl/sharedStrings.xml><?xml version="1.0" encoding="utf-8"?>
<sst xmlns="http://schemas.openxmlformats.org/spreadsheetml/2006/main" count="687" uniqueCount="68">
  <si>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</si>
  <si>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</si>
  <si>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</si>
  <si>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</si>
  <si>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</si>
  <si>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</si>
  <si>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</si>
  <si>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</si>
  <si>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</si>
  <si>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</si>
  <si>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</si>
  <si>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</si>
  <si>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 xml:space="preserve">Etelä-Pohjanmaa </t>
  </si>
  <si>
    <t>Pohjanmaa</t>
  </si>
  <si>
    <t>Keski-Pohjanmaa</t>
  </si>
  <si>
    <t>Pohjois-Pohjanmaa</t>
  </si>
  <si>
    <t>Kainuu</t>
  </si>
  <si>
    <t>Lappi</t>
  </si>
  <si>
    <t>Itä-Uusimaa</t>
  </si>
  <si>
    <t>Ahvenanmaa</t>
  </si>
  <si>
    <t>Etelä-Pohjanmaa</t>
  </si>
  <si>
    <t>Lähde: Energiateollisuus</t>
  </si>
  <si>
    <t>Sähkönkulutus (GWh) maakunnittain v. 2007</t>
  </si>
  <si>
    <t>Maakunta</t>
  </si>
  <si>
    <t>Asuminen ja maatalous</t>
  </si>
  <si>
    <t>Teollisuus</t>
  </si>
  <si>
    <t>Palvelut ja rakentaminen</t>
  </si>
  <si>
    <t>Yhteensä</t>
  </si>
  <si>
    <t>Käyttäjät 1 000 kpl</t>
  </si>
  <si>
    <t>Sähkönkulutus (GWh) maakunnittain v. 2008</t>
  </si>
  <si>
    <t>Sähkönkulutus (GWh) maakunnittain v. 2009</t>
  </si>
  <si>
    <t>Sähkönkulutus (GWh) maakunnittain v. 2010</t>
  </si>
  <si>
    <t>Sähkönkulutus (GWh) maakunnittain v. 2011</t>
  </si>
  <si>
    <t>Sähkönkulutus (GWh) maakunnittain v. 2012</t>
  </si>
  <si>
    <t>Sähkönkulutus (GWh) maakunnittain v. 2013</t>
  </si>
  <si>
    <t>Sähkönkulutus (GWh) maakunnittain v. 2014</t>
  </si>
  <si>
    <t>Sähkönkulutus (GWh) maakunnittain v. 2015</t>
  </si>
  <si>
    <t>Sähkönkulutus (GWh) maakunnittain v. 2016</t>
  </si>
  <si>
    <t>Sähkönkulutus (GWh) maakunnittain v. 2017</t>
  </si>
  <si>
    <t>Sähkönkulutus (GWh) maakunnittain v. 2018</t>
  </si>
  <si>
    <t>Sähkönkulutus (GWh) maakunnittain v. 2019</t>
  </si>
  <si>
    <t>Käyttäjät</t>
  </si>
  <si>
    <t>Käyttäjiä 1 000 kpl</t>
  </si>
  <si>
    <t>Maakunnan osuus (%) koko maan sähkönkulutuksesta</t>
  </si>
  <si>
    <t>Sähkönkulutus yhteensä</t>
  </si>
  <si>
    <t>Palvelut ja rakentaminen, sähkönkulutus</t>
  </si>
  <si>
    <t>Asuminen ja maatalous, sähkönkulutus</t>
  </si>
  <si>
    <t>Teollisuus, sähkönkulutus</t>
  </si>
  <si>
    <t>Sähkönkulutus (GWh) maakunnittain v. 2020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</si>
  <si>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</si>
  <si>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</si>
  <si>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</si>
  <si>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</si>
  <si>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</si>
  <si>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</si>
  <si>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</si>
  <si>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</si>
  <si>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</si>
  <si>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</si>
  <si>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</si>
  <si>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Sähkönkulutus (GWh) maakunnittain v. 2021</t>
  </si>
  <si>
    <t>2021</t>
  </si>
  <si>
    <t>Käytössä kunkin tilastovuoden mukainen aluejako.</t>
  </si>
  <si>
    <t>Tilastoissa on käytössä kunkin tilastovuoden mukainen aluejako.</t>
  </si>
  <si>
    <t>2022</t>
  </si>
  <si>
    <t>Sähkönkulutus (GWh) maakunnittain v. 2023</t>
  </si>
  <si>
    <t>Sähkönkulutus (GWh) maakunnittain v. 2010–2023, koonti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</si>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</sst>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3" fillId="2" borderId="0" xfId="0" applyFont="1" applyFill="1"/>
    <xf numFmtId="3" fontId="3" fillId="2" borderId="0" xfId="0" applyNumberFormat="1" applyFont="1" applyFill="1"/>
    <xf numFmtId="0" fontId="4" fillId="2" borderId="0" xfId="0" applyFont="1" applyFill="1"/>
    <xf numFmtId="3" fontId="3" fillId="0" borderId="0" xfId="0" applyNumberFormat="1" applyFont="1"/>
    <xf numFmtId="0" fontId="2" fillId="2" borderId="0" xfId="0" applyFont="1" applyFill="1" applyAlignment="1">
      <alignment horizontal="left" wrapText="1"/>
    </xf>
    <xf numFmtId="1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1" fontId="3" fillId="0" borderId="7" xfId="0" applyNumberFormat="1" applyFont="1" applyBorder="1"/>
    <xf numFmtId="0" fontId="3" fillId="2" borderId="0" xfId="0" applyFont="1" applyFill="1" applyAlignment="1">
      <alignment wrapText="1"/>
    </xf>
    <xf numFmtId="0" fontId="2" fillId="2" borderId="0" xfId="0" applyFont="1" applyFill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0" fontId="2" fillId="2" borderId="0" xfId="0" applyFont="1" applyFill="1" applyAlignment="1">
      <alignment wrapText="1"/>
    </xf>
    <xf numFmtId="0" fontId="3" fillId="2" borderId="0" xfId="1" applyFont="1" applyFill="1"/>
    <xf numFmtId="3" fontId="3" fillId="2" borderId="0" xfId="1" applyNumberFormat="1" applyFont="1" applyFill="1"/>
    <xf numFmtId="0" fontId="2" fillId="2" borderId="0" xfId="1" applyFont="1" applyFill="1" applyAlignment="1">
      <alignment horizontal="left" wrapText="1"/>
    </xf>
    <xf numFmtId="0" fontId="2" fillId="2" borderId="0" xfId="1" applyFont="1" applyFill="1"/>
    <xf numFmtId="3" fontId="3" fillId="0" borderId="0" xfId="1" applyNumberFormat="1" applyFont="1"/>
    <xf numFmtId="0" fontId="3" fillId="2" borderId="0" xfId="1" applyFont="1" applyFill="1" applyAlignment="1">
      <alignment horizontal="left"/>
    </xf>
    <xf numFmtId="3" fontId="3" fillId="0" borderId="2" xfId="1" applyNumberFormat="1" applyFont="1" applyBorder="1"/>
    <xf numFmtId="1" fontId="3" fillId="2" borderId="0" xfId="1" applyNumberFormat="1" applyFont="1" applyFill="1"/>
    <xf numFmtId="3" fontId="5" fillId="2" borderId="0" xfId="1" applyNumberFormat="1" applyFont="1" applyFill="1"/>
    <xf numFmtId="0" fontId="5" fillId="2" borderId="0" xfId="1" applyFont="1" applyFill="1"/>
    <xf numFmtId="3" fontId="3" fillId="0" borderId="9" xfId="0" applyNumberFormat="1" applyFont="1" applyBorder="1"/>
    <xf numFmtId="164" fontId="3" fillId="0" borderId="9" xfId="0" applyNumberFormat="1" applyFont="1" applyBorder="1"/>
    <xf numFmtId="164" fontId="3" fillId="0" borderId="0" xfId="0" applyNumberFormat="1" applyFont="1"/>
    <xf numFmtId="1" fontId="3" fillId="0" borderId="3" xfId="0" applyNumberFormat="1" applyFont="1" applyBorder="1"/>
    <xf numFmtId="0" fontId="6" fillId="2" borderId="0" xfId="0" applyFont="1" applyFill="1"/>
    <xf numFmtId="0" fontId="3" fillId="0" borderId="3" xfId="0" applyFont="1" applyBorder="1"/>
    <xf numFmtId="0" fontId="2" fillId="3" borderId="6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1" fontId="2" fillId="3" borderId="10" xfId="0" applyNumberFormat="1" applyFont="1" applyFill="1" applyBorder="1"/>
    <xf numFmtId="3" fontId="2" fillId="3" borderId="9" xfId="0" applyNumberFormat="1" applyFont="1" applyFill="1" applyBorder="1"/>
    <xf numFmtId="0" fontId="2" fillId="4" borderId="3" xfId="0" applyFont="1" applyFill="1" applyBorder="1"/>
    <xf numFmtId="3" fontId="2" fillId="4" borderId="0" xfId="0" applyNumberFormat="1" applyFont="1" applyFill="1"/>
    <xf numFmtId="0" fontId="2" fillId="3" borderId="6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1" fontId="2" fillId="4" borderId="3" xfId="0" applyNumberFormat="1" applyFont="1" applyFill="1" applyBorder="1"/>
    <xf numFmtId="0" fontId="2" fillId="3" borderId="11" xfId="0" applyFont="1" applyFill="1" applyBorder="1" applyAlignment="1">
      <alignment horizontal="left" wrapText="1"/>
    </xf>
    <xf numFmtId="3" fontId="2" fillId="4" borderId="2" xfId="0" applyNumberFormat="1" applyFont="1" applyFill="1" applyBorder="1"/>
    <xf numFmtId="3" fontId="2" fillId="3" borderId="8" xfId="0" applyNumberFormat="1" applyFont="1" applyFill="1" applyBorder="1"/>
    <xf numFmtId="1" fontId="3" fillId="0" borderId="3" xfId="1" applyNumberFormat="1" applyFont="1" applyBorder="1"/>
    <xf numFmtId="0" fontId="2" fillId="3" borderId="6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11" xfId="1" applyFont="1" applyFill="1" applyBorder="1" applyAlignment="1">
      <alignment horizontal="left" wrapText="1"/>
    </xf>
    <xf numFmtId="1" fontId="2" fillId="3" borderId="10" xfId="1" applyNumberFormat="1" applyFont="1" applyFill="1" applyBorder="1"/>
    <xf numFmtId="3" fontId="2" fillId="3" borderId="9" xfId="1" applyNumberFormat="1" applyFont="1" applyFill="1" applyBorder="1"/>
    <xf numFmtId="1" fontId="2" fillId="4" borderId="3" xfId="1" applyNumberFormat="1" applyFont="1" applyFill="1" applyBorder="1"/>
    <xf numFmtId="3" fontId="2" fillId="4" borderId="0" xfId="1" applyNumberFormat="1" applyFont="1" applyFill="1"/>
    <xf numFmtId="3" fontId="2" fillId="3" borderId="9" xfId="1" applyNumberFormat="1" applyFont="1" applyFill="1" applyBorder="1" applyAlignment="1">
      <alignment horizontal="right"/>
    </xf>
    <xf numFmtId="3" fontId="2" fillId="3" borderId="8" xfId="1" applyNumberFormat="1" applyFont="1" applyFill="1" applyBorder="1" applyAlignment="1">
      <alignment horizontal="right"/>
    </xf>
    <xf numFmtId="3" fontId="2" fillId="4" borderId="2" xfId="1" applyNumberFormat="1" applyFont="1" applyFill="1" applyBorder="1"/>
    <xf numFmtId="0" fontId="2" fillId="3" borderId="10" xfId="0" applyFont="1" applyFill="1" applyBorder="1"/>
    <xf numFmtId="3" fontId="2" fillId="3" borderId="0" xfId="0" applyNumberFormat="1" applyFont="1" applyFill="1"/>
    <xf numFmtId="3" fontId="3" fillId="0" borderId="9" xfId="1" applyNumberFormat="1" applyFont="1" applyBorder="1"/>
    <xf numFmtId="3" fontId="2" fillId="3" borderId="5" xfId="0" applyNumberFormat="1" applyFont="1" applyFill="1" applyBorder="1"/>
    <xf numFmtId="3" fontId="2" fillId="3" borderId="5" xfId="1" applyNumberFormat="1" applyFont="1" applyFill="1" applyBorder="1"/>
    <xf numFmtId="3" fontId="2" fillId="3" borderId="5" xfId="1" applyNumberFormat="1" applyFont="1" applyFill="1" applyBorder="1" applyAlignment="1">
      <alignment horizontal="right"/>
    </xf>
    <xf numFmtId="1" fontId="3" fillId="0" borderId="12" xfId="0" applyNumberFormat="1" applyFont="1" applyBorder="1"/>
    <xf numFmtId="1" fontId="2" fillId="4" borderId="7" xfId="0" applyNumberFormat="1" applyFont="1" applyFill="1" applyBorder="1"/>
    <xf numFmtId="1" fontId="2" fillId="3" borderId="11" xfId="0" applyNumberFormat="1" applyFont="1" applyFill="1" applyBorder="1"/>
    <xf numFmtId="0" fontId="2" fillId="3" borderId="1" xfId="0" applyFont="1" applyFill="1" applyBorder="1" applyAlignment="1">
      <alignment horizontal="left" wrapText="1"/>
    </xf>
    <xf numFmtId="164" fontId="2" fillId="4" borderId="0" xfId="0" applyNumberFormat="1" applyFont="1" applyFill="1"/>
    <xf numFmtId="1" fontId="3" fillId="0" borderId="8" xfId="0" applyNumberFormat="1" applyFont="1" applyBorder="1"/>
    <xf numFmtId="1" fontId="3" fillId="0" borderId="2" xfId="0" applyNumberFormat="1" applyFont="1" applyBorder="1"/>
    <xf numFmtId="1" fontId="2" fillId="4" borderId="2" xfId="0" applyNumberFormat="1" applyFont="1" applyFill="1" applyBorder="1"/>
    <xf numFmtId="1" fontId="2" fillId="3" borderId="4" xfId="0" applyNumberFormat="1" applyFont="1" applyFill="1" applyBorder="1"/>
    <xf numFmtId="3" fontId="3" fillId="0" borderId="8" xfId="0" applyNumberFormat="1" applyFont="1" applyBorder="1"/>
    <xf numFmtId="3" fontId="2" fillId="3" borderId="4" xfId="0" applyNumberFormat="1" applyFont="1" applyFill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1" fontId="2" fillId="4" borderId="7" xfId="0" applyNumberFormat="1" applyFont="1" applyFill="1" applyBorder="1" applyAlignment="1">
      <alignment horizontal="left"/>
    </xf>
    <xf numFmtId="164" fontId="3" fillId="0" borderId="8" xfId="0" applyNumberFormat="1" applyFont="1" applyBorder="1"/>
    <xf numFmtId="164" fontId="3" fillId="0" borderId="2" xfId="0" applyNumberFormat="1" applyFont="1" applyBorder="1"/>
    <xf numFmtId="164" fontId="2" fillId="4" borderId="2" xfId="0" applyNumberFormat="1" applyFont="1" applyFill="1" applyBorder="1"/>
    <xf numFmtId="1" fontId="2" fillId="3" borderId="5" xfId="0" applyNumberFormat="1" applyFont="1" applyFill="1" applyBorder="1"/>
    <xf numFmtId="0" fontId="7" fillId="2" borderId="0" xfId="0" applyFont="1" applyFill="1"/>
    <xf numFmtId="3" fontId="2" fillId="3" borderId="0" xfId="1" applyNumberFormat="1" applyFont="1" applyFill="1"/>
    <xf numFmtId="3" fontId="2" fillId="3" borderId="0" xfId="0" applyNumberFormat="1" applyFont="1" applyFill="1" applyAlignment="1">
      <alignment horizontal="right"/>
    </xf>
    <xf numFmtId="3" fontId="3" fillId="0" borderId="0" xfId="1" applyNumberFormat="1" applyFont="1" applyBorder="1"/>
    <xf numFmtId="3" fontId="2" fillId="4" borderId="0" xfId="1" applyNumberFormat="1" applyFont="1" applyFill="1" applyBorder="1"/>
    <xf numFmtId="3" fontId="2" fillId="3" borderId="0" xfId="1" applyNumberFormat="1" applyFont="1" applyFill="1" applyBorder="1"/>
    <xf numFmtId="3" fontId="3" fillId="0" borderId="3" xfId="1" applyNumberFormat="1" applyFont="1" applyFill="1" applyBorder="1" applyAlignment="1"/>
    <xf numFmtId="164" fontId="3" fillId="0" borderId="0" xfId="0" applyNumberFormat="1" applyFont="1" applyBorder="1"/>
    <xf numFmtId="1" fontId="2" fillId="3" borderId="0" xfId="0" applyNumberFormat="1" applyFont="1" applyFill="1" applyBorder="1"/>
    <xf numFmtId="164" fontId="2" fillId="4" borderId="0" xfId="0" applyNumberFormat="1" applyFont="1" applyFill="1" applyBorder="1"/>
    <xf numFmtId="0" fontId="2" fillId="3" borderId="7" xfId="0" applyFont="1" applyFill="1" applyBorder="1" applyAlignment="1">
      <alignment horizontal="center" wrapText="1"/>
    </xf>
    <xf numFmtId="0" fontId="2" fillId="3" borderId="7" xfId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wrapText="1"/>
    </xf>
    <xf numFmtId="0" fontId="2" fillId="3" borderId="11" xfId="1" applyFont="1" applyFill="1" applyBorder="1" applyAlignment="1" applyProtection="1">
      <alignment horizont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</cellXfs>
  <cellStyles count="2">
    <cellStyle name="Normaali" xfId="0" builtinId="0"/>
    <cellStyle name="Normaali 2" xfId="1" xr:uid="{00000000-0005-0000-0000-000001000000}"/>
  </cellStyles>
  <dxfs count="2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65A0D99-3208-43C5-9070-9C36574113E3}" name="Taulukko7" displayName="Taulukko7" ref="A4:F25" totalsRowShown="0" headerRowDxfId="273" dataDxfId="271" headerRowBorderDxfId="272" tableBorderDxfId="270">
  <autoFilter ref="A4:F25" xr:uid="{665A0D99-3208-43C5-9070-9C36574113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550C040-8C4F-4006-B116-F2C5E591323E}" name="Maakunta" dataDxfId="269"/>
    <tableColumn id="2" xr3:uid="{7719627D-8A7D-4134-AF4C-10E3D3BC07F3}" name="Asuminen ja maatalous" dataDxfId="268"/>
    <tableColumn id="3" xr3:uid="{0DAA4CE2-07D2-41BE-8DF4-140FAF56D860}" name="Teollisuus" dataDxfId="267"/>
    <tableColumn id="4" xr3:uid="{D9C41EDA-F576-43A3-AC1F-D6729227BCE1}" name="Palvelut ja rakentaminen" dataDxfId="266"/>
    <tableColumn id="5" xr3:uid="{D630C53F-FD44-401E-9036-087940FBD611}" name="Yhteensä" dataDxfId="265"/>
    <tableColumn id="6" xr3:uid="{A3E990D3-6DC5-42F6-B919-8695F0DB546B}" name="Käyttäjät" dataDxfId="264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FE6CE9A-9842-41F1-ACB3-21E54E188095}" name="Taulukko16" displayName="Taulukko16" ref="A4:F24" totalsRowShown="0" headerRowDxfId="183" dataDxfId="181" headerRowBorderDxfId="182" tableBorderDxfId="180" headerRowCellStyle="Normaali 2" dataCellStyle="Normaali 2">
  <autoFilter ref="A4:F24" xr:uid="{5FE6CE9A-9842-41F1-ACB3-21E54E1880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A2B508F-171E-4D5F-8661-F66173165D0C}" name="Maakunta" dataDxfId="179" dataCellStyle="Normaali 2"/>
    <tableColumn id="2" xr3:uid="{B9FDD0EF-93A2-465C-A8F4-47524F650FC4}" name="Asuminen ja maatalous" dataDxfId="178" dataCellStyle="Normaali 2"/>
    <tableColumn id="3" xr3:uid="{72C9C2C8-DAFC-42E2-926C-8DC16340B40E}" name="Teollisuus" dataDxfId="177" dataCellStyle="Normaali 2"/>
    <tableColumn id="4" xr3:uid="{CEC973D3-F568-4010-B898-D67805BA7E3C}" name="Palvelut ja rakentaminen" dataDxfId="176" dataCellStyle="Normaali 2"/>
    <tableColumn id="5" xr3:uid="{673DBE5D-E1EE-41B5-A61A-A769CCB28143}" name="Yhteensä" dataDxfId="175" dataCellStyle="Normaali 2"/>
    <tableColumn id="6" xr3:uid="{C7C9FBB1-ABC2-4E3B-AE08-F09E508979F1}" name="Käyttäjät 1 000 kpl" dataDxfId="174" dataCellStyle="Normaali 2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2299D2F-1371-45C3-AA85-289C0178F468}" name="Taulukko17" displayName="Taulukko17" ref="A4:F24" totalsRowShown="0" headerRowDxfId="173" dataDxfId="171" headerRowBorderDxfId="172" tableBorderDxfId="170" headerRowCellStyle="Normaali 2" dataCellStyle="Normaali 2">
  <autoFilter ref="A4:F24" xr:uid="{52299D2F-1371-45C3-AA85-289C0178F4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BC493B8-FF6D-438D-8226-420D98236FF4}" name="Maakunta" dataDxfId="169" dataCellStyle="Normaali 2"/>
    <tableColumn id="2" xr3:uid="{2C6A51E2-037F-4F90-94C4-2B568C803E85}" name="Asuminen ja maatalous" dataDxfId="168" dataCellStyle="Normaali 2"/>
    <tableColumn id="3" xr3:uid="{14333645-4061-4AEA-A424-238449AC1DF1}" name="Teollisuus" dataDxfId="167" dataCellStyle="Normaali 2"/>
    <tableColumn id="4" xr3:uid="{DE2A5536-EC19-427E-8D7B-7572897EC967}" name="Palvelut ja rakentaminen" dataDxfId="166" dataCellStyle="Normaali 2"/>
    <tableColumn id="5" xr3:uid="{5B9CCF97-3E54-4BCE-8837-5BCEC84764EB}" name="Yhteensä" dataDxfId="165" dataCellStyle="Normaali 2"/>
    <tableColumn id="6" xr3:uid="{A4DA2172-5D90-4CBC-AFB8-7C21D9C9E649}" name="Käyttäjät 1 000 kpl" dataDxfId="164" dataCellStyle="Normaali 2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3AE5EFB-8E9D-43B8-BF23-53CD21DB9683}" name="Taulukko18" displayName="Taulukko18" ref="A4:F24" totalsRowShown="0" headerRowDxfId="163" dataDxfId="161" headerRowBorderDxfId="162" tableBorderDxfId="160">
  <autoFilter ref="A4:F24" xr:uid="{B3AE5EFB-8E9D-43B8-BF23-53CD21DB96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AF1292B7-6FB8-4679-814B-93D20F666048}" name="Maakunta" dataDxfId="159"/>
    <tableColumn id="2" xr3:uid="{4CD2DA8D-9649-4D16-9DE1-7002BE054A84}" name="Asuminen ja maatalous" dataDxfId="158"/>
    <tableColumn id="3" xr3:uid="{C869D324-F58B-4E1D-8291-54FE0210E150}" name="Teollisuus" dataDxfId="157"/>
    <tableColumn id="4" xr3:uid="{205E86C5-7B74-42FB-9C45-7D02B09EAC3C}" name="Palvelut ja rakentaminen" dataDxfId="156"/>
    <tableColumn id="5" xr3:uid="{FDB8636F-6F6E-4736-98AA-AAB5346FD0CA}" name="Yhteensä" dataDxfId="155"/>
    <tableColumn id="6" xr3:uid="{9D9AC90B-17CD-49F6-868D-A00FE17A23DF}" name="Käyttäjät 1 000 kpl" dataDxfId="154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9E4699D-988F-4503-AEEC-137705940DCC}" name="Taulukko19" displayName="Taulukko19" ref="A4:F24" totalsRowShown="0" headerRowDxfId="153" dataDxfId="151" headerRowBorderDxfId="152" tableBorderDxfId="150">
  <autoFilter ref="A4:F24" xr:uid="{F9E4699D-988F-4503-AEEC-137705940D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EB6347D-8B1D-437E-9BE7-228132A15561}" name="Maakunta" dataDxfId="149"/>
    <tableColumn id="2" xr3:uid="{864DB37E-3887-445A-8E86-E7A16B555940}" name="Asuminen ja maatalous" dataDxfId="148"/>
    <tableColumn id="3" xr3:uid="{F7D40C37-9B2F-462C-876A-1E2E4B8B35DB}" name="Teollisuus" dataDxfId="147"/>
    <tableColumn id="4" xr3:uid="{1E1E9AD0-D3B6-4C64-AD91-5E8D9446A7DD}" name="Palvelut ja rakentaminen" dataDxfId="146"/>
    <tableColumn id="5" xr3:uid="{5B802755-204B-4B5C-A097-29AC67D58A60}" name="Yhteensä" dataDxfId="145"/>
    <tableColumn id="6" xr3:uid="{6C2151DD-F907-4BA1-B031-C95C5F6AFF80}" name="Käyttäjät 1 000 kpl" dataDxfId="144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28A547-BF71-4BF2-B4E7-CA39E9624313}" name="Taulukko20" displayName="Taulukko20" ref="A4:F24" totalsRowShown="0" headerRowDxfId="143" dataDxfId="141" headerRowBorderDxfId="142" tableBorderDxfId="140">
  <autoFilter ref="A4:F24" xr:uid="{AB28A547-BF71-4BF2-B4E7-CA39E96243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3BB0C76F-88FA-4C96-8D9B-B8E4AC74E81D}" name="Maakunta" dataDxfId="139"/>
    <tableColumn id="2" xr3:uid="{D35F13BA-8F7D-4AAE-BA1B-3C1DA9FC56DD}" name="Asuminen ja maatalous" dataDxfId="138"/>
    <tableColumn id="3" xr3:uid="{F6DFB071-214B-4A79-81A1-EF74596E4EBD}" name="Teollisuus" dataDxfId="137"/>
    <tableColumn id="4" xr3:uid="{E811F129-C0D2-4D21-9B87-9060128E3853}" name="Palvelut ja rakentaminen" dataDxfId="136"/>
    <tableColumn id="5" xr3:uid="{377F5D01-E4B2-4BF6-BFBE-227D7254AD54}" name="Yhteensä" dataDxfId="135"/>
    <tableColumn id="6" xr3:uid="{76C92DAA-9091-474D-A4E1-5862596F1E5B}" name="Käyttäjät 1 000 kpl" dataDxfId="134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7DB6D0E-78C7-40CA-97DD-09431DC30FF9}" name="Taulukko21" displayName="Taulukko21" ref="A4:F24" totalsRowShown="0" headerRowDxfId="133" dataDxfId="131" headerRowBorderDxfId="132" tableBorderDxfId="130">
  <autoFilter ref="A4:F24" xr:uid="{97DB6D0E-78C7-40CA-97DD-09431DC30F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55EBFD-0E37-4792-AF1A-757E257D968A}" name="Maakunta" dataDxfId="129"/>
    <tableColumn id="2" xr3:uid="{05C66EB8-9BEF-4594-B059-36B4DCBA137F}" name="Asuminen ja maatalous" dataDxfId="128"/>
    <tableColumn id="3" xr3:uid="{A1012A58-022E-49AB-BBB0-3DFCA282E1EF}" name="Teollisuus" dataDxfId="127"/>
    <tableColumn id="4" xr3:uid="{82E992B9-AA66-490E-811C-3FED45B487BF}" name="Palvelut ja rakentaminen" dataDxfId="126"/>
    <tableColumn id="5" xr3:uid="{B2C576AF-56AA-44BB-ADF2-24E7FEFC6F26}" name="Yhteensä" dataDxfId="125"/>
    <tableColumn id="6" xr3:uid="{3489837C-C7D7-4FA7-8339-B92A4F8588E3}" name="Käyttäjät 1 000 kpl" dataDxfId="124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6DA1671-BA42-4D92-8989-5C20B4C44C57}" name="Taulukko2123" displayName="Taulukko2123" ref="A4:F24" totalsRowShown="0" headerRowDxfId="123" dataDxfId="121" headerRowBorderDxfId="122" tableBorderDxfId="120">
  <autoFilter ref="A4:F24" xr:uid="{97DB6D0E-78C7-40CA-97DD-09431DC30FF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9FEFB91-AD2D-43DE-BBF6-0BD06B979561}" name="Maakunta" dataDxfId="119"/>
    <tableColumn id="2" xr3:uid="{C737E195-3D93-40A7-A6AA-4C98B29EA50A}" name="Asuminen ja maatalous" dataDxfId="118"/>
    <tableColumn id="3" xr3:uid="{9809F030-AEB2-4411-A2EB-74711AA9E1AB}" name="Teollisuus" dataDxfId="117"/>
    <tableColumn id="4" xr3:uid="{4F1AF78E-F913-4DA1-BA72-5F6D1901C79E}" name="Palvelut ja rakentaminen" dataDxfId="116"/>
    <tableColumn id="5" xr3:uid="{606D0BBE-3EC9-4C31-8826-24434A7F7525}" name="Yhteensä" dataDxfId="115"/>
    <tableColumn id="6" xr3:uid="{F21D0CCE-6308-49E0-B14F-D3CFB798244C}" name="Käyttäjät 1 000 kpl" dataDxfId="114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9892AC-91AE-4FBF-9CEC-6CB63E8B8DB4}" name="Taulukko1" displayName="Taulukko1" ref="A6:O26" totalsRowShown="0" headerRowDxfId="113" dataDxfId="111" headerRowBorderDxfId="112" tableBorderDxfId="110" headerRowCellStyle="Normaali 2" dataCellStyle="Normaali 2">
  <autoFilter ref="A6:O26" xr:uid="{5F9892AC-91AE-4FBF-9CEC-6CB63E8B8D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31749873-0F07-488E-A156-21D1C2737AEA}" name="Maakunta" dataDxfId="109"/>
    <tableColumn id="2" xr3:uid="{C972A197-85F0-4364-9508-8F50DC1620B4}" name="2010" dataDxfId="108"/>
    <tableColumn id="3" xr3:uid="{485C9194-B039-4E8C-98B4-B463BF1AA044}" name="2011" dataDxfId="107"/>
    <tableColumn id="4" xr3:uid="{7366B363-0EFE-4BD8-933D-A263A4DF9203}" name="2012" dataDxfId="106" dataCellStyle="Normaali 2"/>
    <tableColumn id="5" xr3:uid="{56A5D045-CD07-46DD-B0F6-A0E7EF9672EB}" name="2013" dataDxfId="105" dataCellStyle="Normaali 2"/>
    <tableColumn id="6" xr3:uid="{CA43BD50-ECB6-4945-B6C7-E2D598A09B46}" name="2014" dataDxfId="104" dataCellStyle="Normaali 2"/>
    <tableColumn id="7" xr3:uid="{566CEC3A-214C-4848-A687-C3203162CE00}" name="2015" dataDxfId="103" dataCellStyle="Normaali 2"/>
    <tableColumn id="8" xr3:uid="{DE002F57-BD16-403D-BAC9-79F280BB0CCF}" name="2016" dataDxfId="102" dataCellStyle="Normaali 2"/>
    <tableColumn id="9" xr3:uid="{F977B2FC-64C1-4EBC-8808-275923B073D5}" name="2017" dataDxfId="101" dataCellStyle="Normaali 2"/>
    <tableColumn id="10" xr3:uid="{A53BE597-9DC2-43A4-A11F-336FDDC413C3}" name="2018" dataDxfId="100"/>
    <tableColumn id="11" xr3:uid="{943B1208-80FE-429D-9810-31BE3E48F17F}" name="2019" dataDxfId="99"/>
    <tableColumn id="12" xr3:uid="{93B9A252-3166-4EF5-9F84-67A2A593007B}" name="2020" dataDxfId="98" dataCellStyle="Normaali 2"/>
    <tableColumn id="14" xr3:uid="{3F27CF7D-76D9-4A35-845D-EB3F69514734}" name="2021" dataDxfId="97" dataCellStyle="Normaali 2"/>
    <tableColumn id="13" xr3:uid="{03AB2C16-CFD1-46B2-8E6E-2A8F39DFDDD7}" name="2022" dataDxfId="1" dataCellStyle="Normaali 2"/>
    <tableColumn id="15" xr3:uid="{E7F9EBDC-FBE0-461C-B07A-71351A40D750}" name="2023" dataDxfId="7" dataCellStyle="Normaali 2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F051C1-CAAC-4178-BEAF-4365F8342B75}" name="Taulukko2" displayName="Taulukko2" ref="A29:O49" totalsRowShown="0" headerRowDxfId="96" dataDxfId="94" headerRowBorderDxfId="95" tableBorderDxfId="93">
  <autoFilter ref="A29:O49" xr:uid="{BBF051C1-CAAC-4178-BEAF-4365F8342B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5354964B-7BD2-4639-B61C-9BB04D9704DD}" name="Maakunta" dataDxfId="92"/>
    <tableColumn id="2" xr3:uid="{20A2BBBC-9325-4953-9BCD-A24D801A4F5E}" name="2010" dataDxfId="91"/>
    <tableColumn id="3" xr3:uid="{6620E7A9-7BD9-475F-923C-7D7ED721DF4C}" name="2011" dataDxfId="90"/>
    <tableColumn id="4" xr3:uid="{D5744297-D524-4A84-A46B-5B33CF279205}" name="2012" dataDxfId="89"/>
    <tableColumn id="5" xr3:uid="{7D4F8944-6431-4ABE-83AE-5BA843777BFF}" name="2013" dataDxfId="88"/>
    <tableColumn id="6" xr3:uid="{FC5AD63B-A508-40BA-9735-E02529887FB0}" name="2014" dataDxfId="87"/>
    <tableColumn id="7" xr3:uid="{A70E092E-34B5-4B0D-924E-5624E13C74D8}" name="2015" dataDxfId="86"/>
    <tableColumn id="8" xr3:uid="{46759F42-1186-4C3D-AD1B-41DFCC511645}" name="2016" dataDxfId="85"/>
    <tableColumn id="9" xr3:uid="{DFC5A83A-80F1-4091-9DBA-DF12B9A57F08}" name="2017" dataDxfId="84"/>
    <tableColumn id="10" xr3:uid="{05AAA1A5-ABA5-4543-9D7D-2DA077C1B027}" name="2018" dataDxfId="83"/>
    <tableColumn id="11" xr3:uid="{02560C19-5F89-4B3C-A756-E7B814C5034B}" name="2019" dataDxfId="82"/>
    <tableColumn id="12" xr3:uid="{C1A53662-DB75-449E-B9BA-32BAA75AB2CB}" name="2020" dataDxfId="81"/>
    <tableColumn id="14" xr3:uid="{4EE98DA5-B94A-4539-A6E3-EE327F65BFF9}" name="2021" dataDxfId="80"/>
    <tableColumn id="13" xr3:uid="{C7FD2E9F-2F4F-40E3-8765-537A2E7EF62C}" name="2022" dataDxfId="79"/>
    <tableColumn id="15" xr3:uid="{4A280E1B-CA02-4080-8DF8-24EC8F6F7826}" name="2023" dataDxfId="6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B82ED5-67E3-4437-995C-5277AF272E94}" name="Taulukko3" displayName="Taulukko3" ref="A52:O72" totalsRowShown="0" headerRowDxfId="78" dataDxfId="76" headerRowBorderDxfId="77" tableBorderDxfId="75">
  <autoFilter ref="A52:O72" xr:uid="{16B82ED5-67E3-4437-995C-5277AF272E9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B48839B1-97E1-4F76-8FE4-82173EAA2203}" name="Maakunta" dataDxfId="74"/>
    <tableColumn id="2" xr3:uid="{770E5D82-CC09-468B-8617-FB5A60BA035E}" name="2010" dataDxfId="73"/>
    <tableColumn id="3" xr3:uid="{18C5A94C-C186-4C6C-B5BB-FBFE2B48C194}" name="2011" dataDxfId="72"/>
    <tableColumn id="4" xr3:uid="{F9A93F5E-9BAD-4AE2-9DE9-F4AD3DA7A41A}" name="2012" dataDxfId="71"/>
    <tableColumn id="5" xr3:uid="{05B5402B-EF94-42DC-A559-5BF833186465}" name="2013" dataDxfId="70"/>
    <tableColumn id="6" xr3:uid="{140D3F21-F6C9-4417-9FA1-3A3783A6C473}" name="2014" dataDxfId="69"/>
    <tableColumn id="7" xr3:uid="{A4EEAAAD-3CC8-40FD-BE78-8D0A9DD9F97B}" name="2015" dataDxfId="68"/>
    <tableColumn id="8" xr3:uid="{A8AC1FF1-DDBB-4B64-AC96-A10233B8E1C4}" name="2016" dataDxfId="67"/>
    <tableColumn id="9" xr3:uid="{66AA3DF7-E88B-4BAE-B47B-B534EDE3E293}" name="2017" dataDxfId="66"/>
    <tableColumn id="10" xr3:uid="{9E5E3381-E7D0-4FD9-80D2-4716ED30B0CB}" name="2018" dataDxfId="65"/>
    <tableColumn id="11" xr3:uid="{E7CF460A-598A-40F2-8517-6BA3D9CEE68C}" name="2019" dataDxfId="64"/>
    <tableColumn id="12" xr3:uid="{48128684-CC17-4962-A991-AD0F7BCF605B}" name="2020" dataDxfId="63"/>
    <tableColumn id="14" xr3:uid="{52CA0612-E732-498C-8134-8B50B19858A0}" name="2021" dataDxfId="62"/>
    <tableColumn id="13" xr3:uid="{325CBCBA-A50F-4E80-9E7E-46527917E5E7}" name="2022" dataDxfId="61"/>
    <tableColumn id="15" xr3:uid="{8DCBBAE6-8868-4588-A9D0-85FB82A50166}" name="2023" dataDxfId="5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F8DF9A4-C418-4E4F-961E-756E1E5A0844}" name="Taulukko8" displayName="Taulukko8" ref="A4:F25" totalsRowShown="0" headerRowDxfId="263" dataDxfId="261" headerRowBorderDxfId="262" tableBorderDxfId="260">
  <autoFilter ref="A4:F25" xr:uid="{7F8DF9A4-C418-4E4F-961E-756E1E5A084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7C57DEC-5982-4C85-A8AD-8013BF15681B}" name="Maakunta" dataDxfId="259"/>
    <tableColumn id="2" xr3:uid="{33A6FAA7-3762-4C32-B207-6B0564354924}" name="Asuminen ja maatalous" dataDxfId="258"/>
    <tableColumn id="3" xr3:uid="{0524B287-A6AE-4630-84DD-1F5006FD0084}" name="Teollisuus" dataDxfId="257"/>
    <tableColumn id="4" xr3:uid="{13055A04-5D6E-4288-8ABE-24866DB6E760}" name="Palvelut ja rakentaminen" dataDxfId="256"/>
    <tableColumn id="5" xr3:uid="{A7EB0E71-3802-479A-808D-D9810D87881B}" name="Yhteensä" dataDxfId="255"/>
    <tableColumn id="6" xr3:uid="{BBC0F911-32F7-472B-BDB6-EBE365C3763B}" name="Käyttäjät 1 000 kpl" dataDxfId="254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F1138D-10F6-4AFC-866D-E3107EDBFC4F}" name="Taulukko4" displayName="Taulukko4" ref="A75:O95" totalsRowShown="0" headerRowDxfId="60" dataDxfId="58" headerRowBorderDxfId="59" tableBorderDxfId="57">
  <autoFilter ref="A75:O95" xr:uid="{AEF1138D-10F6-4AFC-866D-E3107EDBFC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2336342A-EA5D-4F5A-A9C6-0E8710F3C0D8}" name="Maakunta" dataDxfId="56"/>
    <tableColumn id="2" xr3:uid="{60302975-14A8-4119-98B4-6D94D048A04D}" name="2010" dataDxfId="55"/>
    <tableColumn id="3" xr3:uid="{63CEE9D8-9DC1-443B-A84A-2DAAE55A0282}" name="2011" dataDxfId="54">
      <calculatedColumnFormula>VLOOKUP(A76,'2011'!A5:F24,COLUMN('2011'!E:E),FALSE)</calculatedColumnFormula>
    </tableColumn>
    <tableColumn id="4" xr3:uid="{69391FA8-8110-411A-82EA-8A7D6B29E717}" name="2012" dataDxfId="53">
      <calculatedColumnFormula>VLOOKUP(A76,'2012'!A5:F24,COLUMN('2012'!E:E),FALSE)</calculatedColumnFormula>
    </tableColumn>
    <tableColumn id="5" xr3:uid="{03AB8EE6-88E9-4EE4-AB36-53DC0CBB2428}" name="2013" dataDxfId="52">
      <calculatedColumnFormula>VLOOKUP(A76,'2013'!A5:F24,COLUMN('2013'!E:E),FALSE)</calculatedColumnFormula>
    </tableColumn>
    <tableColumn id="6" xr3:uid="{167A4C01-4574-434A-B67B-098B7F13AE1E}" name="2014" dataDxfId="51">
      <calculatedColumnFormula>VLOOKUP(A76,'2014'!A5:F24,COLUMN('2014'!E:E),FALSE)</calculatedColumnFormula>
    </tableColumn>
    <tableColumn id="7" xr3:uid="{47CB42B7-E1C2-490D-9C40-ADB2935F1F9B}" name="2015" dataDxfId="50">
      <calculatedColumnFormula>VLOOKUP(A76,'2015'!A5:F24,COLUMN('2015'!E:E),FALSE)</calculatedColumnFormula>
    </tableColumn>
    <tableColumn id="8" xr3:uid="{AB908999-528B-4020-B0A2-9FBD06118700}" name="2016" dataDxfId="49">
      <calculatedColumnFormula>VLOOKUP(A76,'2016'!A5:F24,COLUMN('2016'!E:E),FALSE)</calculatedColumnFormula>
    </tableColumn>
    <tableColumn id="9" xr3:uid="{5CD9B6AB-5A2D-4DE1-A4EC-5C7D36B209CD}" name="2017" dataDxfId="48">
      <calculatedColumnFormula>VLOOKUP(Koonti!A76,'2017'!A5:F24,COLUMN('2017'!E:E),FALSE)</calculatedColumnFormula>
    </tableColumn>
    <tableColumn id="10" xr3:uid="{CED4A9FA-493D-49D3-BD75-C887B7B01BB6}" name="2018" dataDxfId="47">
      <calculatedColumnFormula>VLOOKUP(A76,'2018'!A5:F24,COLUMN('2018'!E:E),FALSE)</calculatedColumnFormula>
    </tableColumn>
    <tableColumn id="11" xr3:uid="{A8A60C6D-86B6-473A-8B36-F6C501EAC0EC}" name="2019" dataDxfId="46">
      <calculatedColumnFormula>VLOOKUP(A76,'2019'!A5:F24,COLUMN('2019'!E:E),FALSE)</calculatedColumnFormula>
    </tableColumn>
    <tableColumn id="12" xr3:uid="{6A54D871-F3B0-4843-BD55-968256077CCF}" name="2020" dataDxfId="45"/>
    <tableColumn id="14" xr3:uid="{DB4EEBD4-1368-48D3-A1F2-3EA6480DA920}" name="2021" dataDxfId="44"/>
    <tableColumn id="13" xr3:uid="{7DD4A997-3B22-465D-A15C-0A7318CC9F6E}" name="2022" dataDxfId="43"/>
    <tableColumn id="15" xr3:uid="{78D358F2-C637-40B1-A32B-0869B6E2F36D}" name="2023" dataDxfId="4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105DE3C-9065-4EA6-8BEE-8C11B5A0E470}" name="Taulukko5" displayName="Taulukko5" ref="Q75:AE95" totalsRowShown="0" headerRowDxfId="42" dataDxfId="40" headerRowBorderDxfId="41" tableBorderDxfId="39">
  <autoFilter ref="Q75:AE95" xr:uid="{A105DE3C-9065-4EA6-8BEE-8C11B5A0E47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4AA34AB-F360-47DE-A661-B19DF7DAB289}" name="Maakunta" dataDxfId="38"/>
    <tableColumn id="2" xr3:uid="{346CB3C0-87BF-46B5-B4A9-4C857550A0A4}" name="2010" dataDxfId="37">
      <calculatedColumnFormula>(B76/B$95)*100</calculatedColumnFormula>
    </tableColumn>
    <tableColumn id="3" xr3:uid="{D737B4EA-5B6A-476D-BA6E-F2F164BC1BA3}" name="2011" dataDxfId="36">
      <calculatedColumnFormula>(C76/C$95)*100</calculatedColumnFormula>
    </tableColumn>
    <tableColumn id="4" xr3:uid="{48F7902F-45F1-4CE0-8B43-05E93E346F4C}" name="2012" dataDxfId="35">
      <calculatedColumnFormula>(D76/D$95)*100</calculatedColumnFormula>
    </tableColumn>
    <tableColumn id="5" xr3:uid="{98211587-C8AB-4FAA-9563-E6244BA64247}" name="2013" dataDxfId="34">
      <calculatedColumnFormula>(E76/E$95)*100</calculatedColumnFormula>
    </tableColumn>
    <tableColumn id="6" xr3:uid="{C409162B-E4C8-465C-A4B2-3B6EC60B096B}" name="2014" dataDxfId="33">
      <calculatedColumnFormula>(F76/F$95)*100</calculatedColumnFormula>
    </tableColumn>
    <tableColumn id="7" xr3:uid="{3A51B3FD-619E-4D73-9C53-CA99B30A3CA5}" name="2015" dataDxfId="32">
      <calculatedColumnFormula>(G76/G$95)*100</calculatedColumnFormula>
    </tableColumn>
    <tableColumn id="8" xr3:uid="{531191B1-A181-427C-9E9D-19033BAC54F4}" name="2016" dataDxfId="31">
      <calculatedColumnFormula>(H76/H$95)*100</calculatedColumnFormula>
    </tableColumn>
    <tableColumn id="9" xr3:uid="{C75DD72D-E30A-49B9-928E-939456608406}" name="2017" dataDxfId="30">
      <calculatedColumnFormula>(I76/I$95)*100</calculatedColumnFormula>
    </tableColumn>
    <tableColumn id="10" xr3:uid="{A0A3ADD0-084E-403A-9EF9-538A60F87714}" name="2018" dataDxfId="29">
      <calculatedColumnFormula>(J76/J$95)*100</calculatedColumnFormula>
    </tableColumn>
    <tableColumn id="11" xr3:uid="{F9E1D187-27F3-42BA-BA04-9E4C141AC7E5}" name="2019" dataDxfId="28">
      <calculatedColumnFormula>(K76/K$95)*100</calculatedColumnFormula>
    </tableColumn>
    <tableColumn id="12" xr3:uid="{8F8AEBD0-B826-436B-96C1-136FBCED3C23}" name="2020" dataDxfId="27">
      <calculatedColumnFormula>(L76/L$95)*100</calculatedColumnFormula>
    </tableColumn>
    <tableColumn id="13" xr3:uid="{DA430616-FE5F-4A70-A8A2-5465CEA74A0B}" name="2021" dataDxfId="26">
      <calculatedColumnFormula>(M76/M$95)*100</calculatedColumnFormula>
    </tableColumn>
    <tableColumn id="14" xr3:uid="{944842FC-7B35-491A-B3BF-9C012575C06B}" name="2022" dataDxfId="3">
      <calculatedColumnFormula>(N76/N$95)*100</calculatedColumnFormula>
    </tableColumn>
    <tableColumn id="15" xr3:uid="{67383410-2DE7-442D-AB4F-A6176CA57E2B}" name="2023" dataDxfId="0">
      <calculatedColumnFormula>(O76/O$95)*100</calculatedColumnFormula>
    </tableColumn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FE2EB-25E0-48D4-8A8D-22E5C3AAB945}" name="Taulukko6" displayName="Taulukko6" ref="A98:O118" totalsRowShown="0" headerRowDxfId="25" dataDxfId="23" headerRowBorderDxfId="24" tableBorderDxfId="22">
  <autoFilter ref="A98:O118" xr:uid="{DDBFE2EB-25E0-48D4-8A8D-22E5C3AAB94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4F2FA0B1-69F9-4E9E-9478-19B002293868}" name="Maakunta" dataDxfId="21"/>
    <tableColumn id="2" xr3:uid="{B0E88DA7-5DAF-4FDF-BCD3-5B4B524696DA}" name="2010" dataDxfId="20"/>
    <tableColumn id="3" xr3:uid="{958CBDF1-536B-4937-9680-14FDE304FF8D}" name="2011" dataDxfId="19"/>
    <tableColumn id="4" xr3:uid="{65D029B9-28E6-4251-96D4-87A59029ACA7}" name="2012" dataDxfId="18"/>
    <tableColumn id="5" xr3:uid="{A366488F-1B9B-4E8A-A706-E804F37D5648}" name="2013" dataDxfId="17"/>
    <tableColumn id="6" xr3:uid="{690AD05E-6C40-4C9F-A2DA-C98273BBA0F7}" name="2014" dataDxfId="16"/>
    <tableColumn id="7" xr3:uid="{004A156F-D192-4253-AB86-0B96F190BDF8}" name="2015" dataDxfId="15"/>
    <tableColumn id="8" xr3:uid="{116F3118-2233-46C4-9E64-96B96BEE2627}" name="2016" dataDxfId="14"/>
    <tableColumn id="9" xr3:uid="{0BCA1592-9B86-4C95-9F90-C401FD66500A}" name="2017" dataDxfId="13"/>
    <tableColumn id="10" xr3:uid="{53C65C41-B53B-424F-A009-389D52F0ED70}" name="2018" dataDxfId="12"/>
    <tableColumn id="11" xr3:uid="{0172CA9D-D05C-4E20-A5FD-7BE424B65E28}" name="2019" dataDxfId="11"/>
    <tableColumn id="12" xr3:uid="{0009BA31-F2BA-40D0-AFF6-26ED06868C49}" name="2020" dataDxfId="10"/>
    <tableColumn id="14" xr3:uid="{94B95C4F-6D77-4060-BF4D-A425743B5344}" name="2021" dataDxfId="9"/>
    <tableColumn id="13" xr3:uid="{111136C2-7D09-47A2-AE7E-E5DE12734FA7}" name="2022" dataDxfId="8"/>
    <tableColumn id="15" xr3:uid="{736F117D-5155-4F7F-A9F8-B31A16D417A9}" name="2023" dataDxfId="2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7766263-1808-4F0F-8829-B6773FE2B95B}" name="Taulukko9" displayName="Taulukko9" ref="A4:F25" totalsRowShown="0" headerRowDxfId="253" dataDxfId="251" headerRowBorderDxfId="252" tableBorderDxfId="250">
  <autoFilter ref="A4:F25" xr:uid="{67766263-1808-4F0F-8829-B6773FE2B95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6AD9B24-F49B-41B7-9970-D6454C061A1C}" name="Maakunta" dataDxfId="249"/>
    <tableColumn id="2" xr3:uid="{D8DC3D3C-BF49-497A-8C13-7D7C3561377A}" name="Asuminen ja maatalous" dataDxfId="248"/>
    <tableColumn id="3" xr3:uid="{5AC95C3C-CCA7-41C1-8F40-AA2465D9C4B6}" name="Teollisuus" dataDxfId="247"/>
    <tableColumn id="4" xr3:uid="{8A46CC3A-EB5C-4B08-AE28-A985B6685740}" name="Palvelut ja rakentaminen" dataDxfId="246"/>
    <tableColumn id="5" xr3:uid="{0C65A6C0-BCA0-4A16-9DCF-CE34E7660BA3}" name="Yhteensä" dataDxfId="245"/>
    <tableColumn id="6" xr3:uid="{EF875424-0235-49BC-9B22-8A4833710928}" name="Käyttäjät 1 000 kpl" dataDxfId="244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AA47B28-CFE0-4A2F-8D4F-CF1A52F49CDD}" name="Taulukko10" displayName="Taulukko10" ref="A4:F25" totalsRowShown="0" headerRowDxfId="243" dataDxfId="241" headerRowBorderDxfId="242" tableBorderDxfId="240">
  <autoFilter ref="A4:F25" xr:uid="{DAA47B28-CFE0-4A2F-8D4F-CF1A52F49CD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7663D0E-C9BE-4274-81BB-5F45787175DB}" name="Maakunta" dataDxfId="239"/>
    <tableColumn id="2" xr3:uid="{AF1646F4-09BF-49C3-9CF6-15287F7F08C8}" name="Asuminen ja maatalous" dataDxfId="238"/>
    <tableColumn id="3" xr3:uid="{10692714-4011-4F8B-82AF-083518D3B7E8}" name="Teollisuus" dataDxfId="237"/>
    <tableColumn id="4" xr3:uid="{7F2B7D4A-84AD-46BF-AE05-DB84A3479EB0}" name="Palvelut ja rakentaminen" dataDxfId="236"/>
    <tableColumn id="5" xr3:uid="{1CE06A99-FAF6-4F22-A76B-4D94AAE8E48D}" name="Yhteensä" dataDxfId="235"/>
    <tableColumn id="6" xr3:uid="{78ABC5DA-C21D-4DBE-B279-C6041C42D506}" name="Käyttäjät 1 000 kpl" dataDxfId="234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92BD493-E68B-46E7-BD2E-8F93881303FC}" name="Taulukko11" displayName="Taulukko11" ref="A4:F24" totalsRowShown="0" headerRowDxfId="233" dataDxfId="231" headerRowBorderDxfId="232" tableBorderDxfId="230">
  <autoFilter ref="A4:F24" xr:uid="{A92BD493-E68B-46E7-BD2E-8F93881303F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621FCB9-16DF-408D-A793-7599E6ADB515}" name="Maakunta" dataDxfId="229"/>
    <tableColumn id="2" xr3:uid="{30DDFA45-33B3-48E0-B6D9-AB9FA4FDE14D}" name="Asuminen ja maatalous" dataDxfId="228"/>
    <tableColumn id="3" xr3:uid="{C04378C6-6B89-44AB-A1E0-5376CC70D5FD}" name="Teollisuus" dataDxfId="227"/>
    <tableColumn id="4" xr3:uid="{4861F60B-F0AE-4121-BEA9-B2AD488165FB}" name="Palvelut ja rakentaminen" dataDxfId="226"/>
    <tableColumn id="5" xr3:uid="{A503205A-0171-47B0-9731-9AD5622E5EAB}" name="Yhteensä" dataDxfId="225"/>
    <tableColumn id="6" xr3:uid="{97241F2A-7AE8-4DB7-BDFE-D03095E33D38}" name="Käyttäjät 1 000 kpl" dataDxfId="224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C1F6DCC-9C95-4376-A31E-DE5F84059C68}" name="Taulukko12" displayName="Taulukko12" ref="A4:F24" totalsRowShown="0" headerRowDxfId="223" dataDxfId="221" headerRowBorderDxfId="222" tableBorderDxfId="220" headerRowCellStyle="Normaali 2" dataCellStyle="Normaali 2">
  <autoFilter ref="A4:F24" xr:uid="{9C1F6DCC-9C95-4376-A31E-DE5F84059C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13E089D-7E23-4E82-92AB-C41E36E737C5}" name="Maakunta" dataDxfId="219" dataCellStyle="Normaali 2"/>
    <tableColumn id="2" xr3:uid="{51CB356D-30FD-4677-B065-1531C5B67202}" name="Asuminen ja maatalous" dataDxfId="218" dataCellStyle="Normaali 2"/>
    <tableColumn id="3" xr3:uid="{4FB916B1-7569-4015-9D80-AE1443F1524B}" name="Teollisuus" dataDxfId="217" dataCellStyle="Normaali 2"/>
    <tableColumn id="4" xr3:uid="{EE4187C1-AA72-404F-85C5-DBE6515211B0}" name="Palvelut ja rakentaminen" dataDxfId="216" dataCellStyle="Normaali 2"/>
    <tableColumn id="5" xr3:uid="{0581F96D-26DB-4BC4-B9E3-1105DB30FE79}" name="Yhteensä" dataDxfId="215" dataCellStyle="Normaali 2"/>
    <tableColumn id="6" xr3:uid="{36F35312-7EA8-4F72-9F72-529034DC7A2D}" name="Käyttäjät 1 000 kpl" dataDxfId="214" dataCellStyle="Normaali 2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C42C8C1-EA44-4F23-B9DD-4F2185CB44B7}" name="Taulukko13" displayName="Taulukko13" ref="A4:F24" totalsRowShown="0" headerRowDxfId="213" dataDxfId="211" headerRowBorderDxfId="212" tableBorderDxfId="210" headerRowCellStyle="Normaali 2" dataCellStyle="Normaali 2">
  <autoFilter ref="A4:F24" xr:uid="{5C42C8C1-EA44-4F23-B9DD-4F2185CB44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CD13A37A-6DF9-449F-BEFD-9FE9743197A4}" name="Maakunta" dataDxfId="209" dataCellStyle="Normaali 2"/>
    <tableColumn id="2" xr3:uid="{20A56570-4D8A-46F6-A687-47E90A3433AB}" name="Asuminen ja maatalous" dataDxfId="208" dataCellStyle="Normaali 2"/>
    <tableColumn id="3" xr3:uid="{5802D339-1558-4A87-AD9F-0850339E4B36}" name="Teollisuus" dataDxfId="207" dataCellStyle="Normaali 2"/>
    <tableColumn id="4" xr3:uid="{575D5728-FFD1-45E6-B248-ED9584F25CFA}" name="Palvelut ja rakentaminen" dataDxfId="206" dataCellStyle="Normaali 2"/>
    <tableColumn id="5" xr3:uid="{B1834537-76E4-42AD-A79D-C53B24E716E6}" name="Yhteensä" dataDxfId="205" dataCellStyle="Normaali 2"/>
    <tableColumn id="6" xr3:uid="{395F365C-D300-478E-A561-02EE61BC210D}" name="Käyttäjät 1 000 kpl" dataDxfId="204" dataCellStyle="Normaali 2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E631580-EABB-448F-AE15-3E44F86DE753}" name="Taulukko14" displayName="Taulukko14" ref="A4:F24" totalsRowShown="0" headerRowDxfId="203" dataDxfId="201" headerRowBorderDxfId="202" tableBorderDxfId="200" headerRowCellStyle="Normaali 2" dataCellStyle="Normaali 2">
  <autoFilter ref="A4:F24" xr:uid="{AE631580-EABB-448F-AE15-3E44F86DE75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DEBDF3C-FEC2-465C-AC1C-057371427E30}" name="Maakunta" dataDxfId="199" dataCellStyle="Normaali 2"/>
    <tableColumn id="2" xr3:uid="{545139E9-1AF9-455F-B1B8-0863D9DE6E7B}" name="Asuminen ja maatalous" dataDxfId="198" dataCellStyle="Normaali 2"/>
    <tableColumn id="3" xr3:uid="{CE24DC2D-FDDD-4B87-A3F8-654FE693ED3E}" name="Teollisuus" dataDxfId="197" dataCellStyle="Normaali 2"/>
    <tableColumn id="4" xr3:uid="{64F8803B-2495-4B0F-BEE1-405665D3A802}" name="Palvelut ja rakentaminen" dataDxfId="196" dataCellStyle="Normaali 2"/>
    <tableColumn id="5" xr3:uid="{6032AC49-F734-4209-A783-CE4AA16E1CF6}" name="Yhteensä" dataDxfId="195" dataCellStyle="Normaali 2"/>
    <tableColumn id="6" xr3:uid="{7AD6A3D7-2355-4121-95DD-C33EB923A4B6}" name="Käyttäjät 1 000 kpl" dataDxfId="194" dataCellStyle="Normaali 2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6576768-A573-48D0-B272-5C80C8C2E913}" name="Taulukko15" displayName="Taulukko15" ref="A4:F24" totalsRowShown="0" headerRowDxfId="193" dataDxfId="191" headerRowBorderDxfId="192" tableBorderDxfId="190" headerRowCellStyle="Normaali 2" dataCellStyle="Normaali 2">
  <autoFilter ref="A4:F24" xr:uid="{26576768-A573-48D0-B272-5C80C8C2E9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C6DEA7A-09F0-4330-B106-A0CB59EF2AC2}" name="Maakunta" dataDxfId="189" dataCellStyle="Normaali 2"/>
    <tableColumn id="2" xr3:uid="{B7DFF4FE-B08A-4037-95BB-ADF16AE3A08E}" name="Asuminen ja maatalous" dataDxfId="188" dataCellStyle="Normaali 2"/>
    <tableColumn id="3" xr3:uid="{C6387676-9F20-4C1E-9F31-4306239E6047}" name="Teollisuus" dataDxfId="187" dataCellStyle="Normaali 2"/>
    <tableColumn id="4" xr3:uid="{A499960E-B95A-4202-AE43-BDB897887524}" name="Palvelut ja rakentaminen" dataDxfId="186" dataCellStyle="Normaali 2"/>
    <tableColumn id="5" xr3:uid="{D97C354F-FFB7-448B-AD3E-1BD478555BCF}" name="Yhteensä" dataDxfId="185" dataCellStyle="Normaali 2"/>
    <tableColumn id="6" xr3:uid="{FC24AC19-5CBF-48B4-A849-F161AE0B9B2F}" name="Käyttäjät 1 000 kpl" dataDxfId="184" dataCellStyle="Normaali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7" Type="http://schemas.openxmlformats.org/officeDocument/2006/relationships/table" Target="../tables/table22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85546875" style="1" bestFit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8.85546875" style="1" bestFit="1" customWidth="1"/>
    <col min="7" max="16384" width="9.140625" style="1"/>
  </cols>
  <sheetData>
    <row r="1" spans="1:13" ht="18.75" x14ac:dyDescent="0.3">
      <c r="A1" s="3" t="s">
        <v>22</v>
      </c>
    </row>
    <row r="2" spans="1:13" x14ac:dyDescent="0.25">
      <c r="A2" s="1" t="s">
        <v>21</v>
      </c>
    </row>
    <row r="4" spans="1:13" x14ac:dyDescent="0.25">
      <c r="A4" s="32" t="s">
        <v>23</v>
      </c>
      <c r="B4" s="32" t="s">
        <v>24</v>
      </c>
      <c r="C4" s="33" t="s">
        <v>25</v>
      </c>
      <c r="D4" s="33" t="s">
        <v>26</v>
      </c>
      <c r="E4" s="33" t="s">
        <v>27</v>
      </c>
      <c r="F4" s="34" t="s">
        <v>41</v>
      </c>
    </row>
    <row r="5" spans="1:13" x14ac:dyDescent="0.25">
      <c r="A5" s="31" t="s">
        <v>0</v>
      </c>
      <c r="B5" s="4">
        <v>4658</v>
      </c>
      <c r="C5" s="4">
        <v>2912</v>
      </c>
      <c r="D5" s="4">
        <v>5497</v>
      </c>
      <c r="E5" s="4">
        <v>13066</v>
      </c>
      <c r="F5" s="4">
        <v>761675</v>
      </c>
      <c r="H5" s="2"/>
      <c r="I5" s="2"/>
      <c r="J5" s="2"/>
      <c r="K5" s="2"/>
      <c r="L5" s="2"/>
      <c r="M5" s="2"/>
    </row>
    <row r="6" spans="1:13" x14ac:dyDescent="0.25">
      <c r="A6" s="31" t="s">
        <v>1</v>
      </c>
      <c r="B6" s="4">
        <v>2018</v>
      </c>
      <c r="C6" s="4">
        <v>1477</v>
      </c>
      <c r="D6" s="4">
        <v>1356</v>
      </c>
      <c r="E6" s="4">
        <v>4852</v>
      </c>
      <c r="F6" s="4">
        <v>245755</v>
      </c>
      <c r="H6" s="2"/>
      <c r="I6" s="2"/>
      <c r="J6" s="2"/>
      <c r="K6" s="2"/>
      <c r="L6" s="2"/>
      <c r="M6" s="2"/>
    </row>
    <row r="7" spans="1:13" x14ac:dyDescent="0.25">
      <c r="A7" s="31" t="s">
        <v>2</v>
      </c>
      <c r="B7" s="4">
        <v>995</v>
      </c>
      <c r="C7" s="4">
        <v>4946</v>
      </c>
      <c r="D7" s="4">
        <v>574</v>
      </c>
      <c r="E7" s="4">
        <v>6514</v>
      </c>
      <c r="F7" s="4">
        <v>148776</v>
      </c>
      <c r="H7" s="2"/>
      <c r="I7" s="2"/>
      <c r="J7" s="2"/>
      <c r="K7" s="2"/>
      <c r="L7" s="2"/>
      <c r="M7" s="2"/>
    </row>
    <row r="8" spans="1:13" x14ac:dyDescent="0.25">
      <c r="A8" s="31" t="s">
        <v>3</v>
      </c>
      <c r="B8" s="4">
        <v>766</v>
      </c>
      <c r="C8" s="4">
        <v>803</v>
      </c>
      <c r="D8" s="4">
        <v>566</v>
      </c>
      <c r="E8" s="4">
        <v>2136</v>
      </c>
      <c r="F8" s="4">
        <v>109166</v>
      </c>
      <c r="H8" s="2"/>
      <c r="I8" s="2"/>
      <c r="J8" s="2"/>
      <c r="K8" s="2"/>
      <c r="L8" s="2"/>
      <c r="M8" s="2"/>
    </row>
    <row r="9" spans="1:13" x14ac:dyDescent="0.25">
      <c r="A9" s="31" t="s">
        <v>4</v>
      </c>
      <c r="B9" s="4">
        <v>1854</v>
      </c>
      <c r="C9" s="4">
        <v>3170</v>
      </c>
      <c r="D9" s="4">
        <v>1336</v>
      </c>
      <c r="E9" s="4">
        <v>6360</v>
      </c>
      <c r="F9" s="4">
        <v>294599</v>
      </c>
      <c r="H9" s="2"/>
      <c r="I9" s="2"/>
      <c r="J9" s="2"/>
      <c r="K9" s="2"/>
      <c r="L9" s="2"/>
      <c r="M9" s="2"/>
    </row>
    <row r="10" spans="1:13" x14ac:dyDescent="0.25">
      <c r="A10" s="31" t="s">
        <v>5</v>
      </c>
      <c r="B10" s="4">
        <v>851</v>
      </c>
      <c r="C10" s="4">
        <v>873</v>
      </c>
      <c r="D10" s="4">
        <v>607</v>
      </c>
      <c r="E10" s="4">
        <v>2331</v>
      </c>
      <c r="F10" s="4">
        <v>129376</v>
      </c>
      <c r="H10" s="2"/>
      <c r="I10" s="2"/>
      <c r="J10" s="2"/>
      <c r="K10" s="2"/>
      <c r="L10" s="2"/>
      <c r="M10" s="2"/>
    </row>
    <row r="11" spans="1:13" x14ac:dyDescent="0.25">
      <c r="A11" s="31" t="s">
        <v>6</v>
      </c>
      <c r="B11" s="4">
        <v>790</v>
      </c>
      <c r="C11" s="4">
        <v>5234</v>
      </c>
      <c r="D11" s="4">
        <v>671</v>
      </c>
      <c r="E11" s="4">
        <v>6694</v>
      </c>
      <c r="F11" s="4">
        <v>122053</v>
      </c>
      <c r="H11" s="2"/>
      <c r="I11" s="2"/>
      <c r="J11" s="2"/>
      <c r="K11" s="2"/>
      <c r="L11" s="2"/>
      <c r="M11" s="2"/>
    </row>
    <row r="12" spans="1:13" x14ac:dyDescent="0.25">
      <c r="A12" s="31" t="s">
        <v>7</v>
      </c>
      <c r="B12" s="4">
        <v>551</v>
      </c>
      <c r="C12" s="4">
        <v>4967</v>
      </c>
      <c r="D12" s="4">
        <v>435</v>
      </c>
      <c r="E12" s="4">
        <v>5953</v>
      </c>
      <c r="F12" s="4">
        <v>89008</v>
      </c>
      <c r="H12" s="2"/>
      <c r="I12" s="2"/>
      <c r="J12" s="2"/>
      <c r="K12" s="2"/>
      <c r="L12" s="2"/>
      <c r="M12" s="2"/>
    </row>
    <row r="13" spans="1:13" x14ac:dyDescent="0.25">
      <c r="A13" s="31" t="s">
        <v>8</v>
      </c>
      <c r="B13" s="4">
        <v>769</v>
      </c>
      <c r="C13" s="4">
        <v>411</v>
      </c>
      <c r="D13" s="4">
        <v>468</v>
      </c>
      <c r="E13" s="4">
        <v>1649</v>
      </c>
      <c r="F13" s="4">
        <v>119961</v>
      </c>
      <c r="H13" s="2"/>
      <c r="I13" s="2"/>
      <c r="J13" s="2"/>
      <c r="K13" s="2"/>
      <c r="L13" s="2"/>
      <c r="M13" s="2"/>
    </row>
    <row r="14" spans="1:13" x14ac:dyDescent="0.25">
      <c r="A14" s="37" t="s">
        <v>9</v>
      </c>
      <c r="B14" s="38">
        <v>1078</v>
      </c>
      <c r="C14" s="38">
        <v>2194</v>
      </c>
      <c r="D14" s="38">
        <v>709</v>
      </c>
      <c r="E14" s="38">
        <v>3981</v>
      </c>
      <c r="F14" s="38">
        <v>145508</v>
      </c>
      <c r="H14" s="2"/>
      <c r="I14" s="2"/>
      <c r="J14" s="2"/>
      <c r="K14" s="2"/>
      <c r="L14" s="2"/>
      <c r="M14" s="2"/>
    </row>
    <row r="15" spans="1:13" x14ac:dyDescent="0.25">
      <c r="A15" s="31" t="s">
        <v>10</v>
      </c>
      <c r="B15" s="4">
        <v>734</v>
      </c>
      <c r="C15" s="4">
        <v>1053</v>
      </c>
      <c r="D15" s="4">
        <v>464</v>
      </c>
      <c r="E15" s="4">
        <v>2251</v>
      </c>
      <c r="F15" s="4">
        <v>109020</v>
      </c>
      <c r="H15" s="2"/>
      <c r="I15" s="2"/>
      <c r="J15" s="2"/>
      <c r="K15" s="2"/>
      <c r="L15" s="2"/>
      <c r="M15" s="2"/>
    </row>
    <row r="16" spans="1:13" x14ac:dyDescent="0.25">
      <c r="A16" s="31" t="s">
        <v>11</v>
      </c>
      <c r="B16" s="4">
        <v>1252</v>
      </c>
      <c r="C16" s="4">
        <v>4749</v>
      </c>
      <c r="D16" s="4">
        <v>778</v>
      </c>
      <c r="E16" s="4">
        <v>6779</v>
      </c>
      <c r="F16" s="4">
        <v>181019</v>
      </c>
      <c r="H16" s="2"/>
      <c r="I16" s="2"/>
      <c r="J16" s="2"/>
      <c r="K16" s="2"/>
      <c r="L16" s="2"/>
      <c r="M16" s="2"/>
    </row>
    <row r="17" spans="1:13" x14ac:dyDescent="0.25">
      <c r="A17" s="31" t="s">
        <v>12</v>
      </c>
      <c r="B17" s="4">
        <v>878</v>
      </c>
      <c r="C17" s="4">
        <v>538</v>
      </c>
      <c r="D17" s="4">
        <v>542</v>
      </c>
      <c r="E17" s="4">
        <v>1957</v>
      </c>
      <c r="F17" s="4">
        <v>114324</v>
      </c>
      <c r="H17" s="2"/>
      <c r="I17" s="2"/>
      <c r="J17" s="2"/>
      <c r="K17" s="2"/>
      <c r="L17" s="2"/>
      <c r="M17" s="2"/>
    </row>
    <row r="18" spans="1:13" x14ac:dyDescent="0.25">
      <c r="A18" s="31" t="s">
        <v>13</v>
      </c>
      <c r="B18" s="4">
        <v>968</v>
      </c>
      <c r="C18" s="4">
        <v>2043</v>
      </c>
      <c r="D18" s="4">
        <v>462</v>
      </c>
      <c r="E18" s="4">
        <v>3474</v>
      </c>
      <c r="F18" s="4">
        <v>112562</v>
      </c>
      <c r="H18" s="2"/>
      <c r="I18" s="2"/>
      <c r="J18" s="2"/>
      <c r="K18" s="2"/>
      <c r="L18" s="2"/>
      <c r="M18" s="2"/>
    </row>
    <row r="19" spans="1:13" x14ac:dyDescent="0.25">
      <c r="A19" s="31" t="s">
        <v>14</v>
      </c>
      <c r="B19" s="4">
        <v>335</v>
      </c>
      <c r="C19" s="4">
        <v>1507</v>
      </c>
      <c r="D19" s="4">
        <v>214</v>
      </c>
      <c r="E19" s="4">
        <v>2057</v>
      </c>
      <c r="F19" s="4">
        <v>40197</v>
      </c>
      <c r="H19" s="2"/>
      <c r="I19" s="2"/>
      <c r="J19" s="2"/>
      <c r="K19" s="2"/>
      <c r="L19" s="2"/>
      <c r="M19" s="2"/>
    </row>
    <row r="20" spans="1:13" x14ac:dyDescent="0.25">
      <c r="A20" s="31" t="s">
        <v>15</v>
      </c>
      <c r="B20" s="4">
        <v>1774</v>
      </c>
      <c r="C20" s="4">
        <v>3129</v>
      </c>
      <c r="D20" s="4">
        <v>1231</v>
      </c>
      <c r="E20" s="4">
        <v>6135</v>
      </c>
      <c r="F20" s="4">
        <v>216779</v>
      </c>
      <c r="H20" s="2"/>
      <c r="I20" s="2"/>
      <c r="J20" s="2"/>
      <c r="K20" s="2"/>
      <c r="L20" s="2"/>
      <c r="M20" s="2"/>
    </row>
    <row r="21" spans="1:13" x14ac:dyDescent="0.25">
      <c r="A21" s="31" t="s">
        <v>16</v>
      </c>
      <c r="B21" s="4">
        <v>371</v>
      </c>
      <c r="C21" s="4">
        <v>1772</v>
      </c>
      <c r="D21" s="4">
        <v>291</v>
      </c>
      <c r="E21" s="4">
        <v>2433</v>
      </c>
      <c r="F21" s="4">
        <v>54739</v>
      </c>
      <c r="H21" s="2"/>
      <c r="I21" s="2"/>
      <c r="J21" s="2"/>
      <c r="K21" s="2"/>
      <c r="L21" s="2"/>
      <c r="M21" s="2"/>
    </row>
    <row r="22" spans="1:13" x14ac:dyDescent="0.25">
      <c r="A22" s="31" t="s">
        <v>17</v>
      </c>
      <c r="B22" s="4">
        <v>1121</v>
      </c>
      <c r="C22" s="4">
        <v>4035</v>
      </c>
      <c r="D22" s="4">
        <v>726</v>
      </c>
      <c r="E22" s="4">
        <v>5882</v>
      </c>
      <c r="F22" s="4">
        <v>128960</v>
      </c>
      <c r="H22" s="2"/>
      <c r="I22" s="2"/>
      <c r="J22" s="2"/>
      <c r="K22" s="2"/>
      <c r="L22" s="2"/>
      <c r="M22" s="2"/>
    </row>
    <row r="23" spans="1:13" x14ac:dyDescent="0.25">
      <c r="A23" s="31" t="s">
        <v>18</v>
      </c>
      <c r="B23" s="4">
        <v>508</v>
      </c>
      <c r="C23" s="4">
        <v>1831</v>
      </c>
      <c r="D23" s="4">
        <v>237</v>
      </c>
      <c r="E23" s="4">
        <v>2576</v>
      </c>
      <c r="F23" s="4">
        <v>58669</v>
      </c>
      <c r="H23" s="2"/>
      <c r="I23" s="2"/>
      <c r="J23" s="2"/>
      <c r="K23" s="2"/>
      <c r="L23" s="2"/>
      <c r="M23" s="2"/>
    </row>
    <row r="24" spans="1:13" x14ac:dyDescent="0.25">
      <c r="A24" s="31" t="s">
        <v>19</v>
      </c>
      <c r="B24" s="4">
        <v>120</v>
      </c>
      <c r="C24" s="4">
        <v>30</v>
      </c>
      <c r="D24" s="4">
        <v>99</v>
      </c>
      <c r="E24" s="4">
        <v>249</v>
      </c>
      <c r="F24" s="4">
        <v>21857</v>
      </c>
      <c r="H24" s="2"/>
      <c r="I24" s="2"/>
      <c r="J24" s="2"/>
      <c r="K24" s="2"/>
      <c r="L24" s="2"/>
      <c r="M24" s="2"/>
    </row>
    <row r="25" spans="1:13" x14ac:dyDescent="0.25">
      <c r="A25" s="35" t="s">
        <v>27</v>
      </c>
      <c r="B25" s="36">
        <v>22391</v>
      </c>
      <c r="C25" s="36">
        <v>47677</v>
      </c>
      <c r="D25" s="36">
        <v>17263</v>
      </c>
      <c r="E25" s="36">
        <v>87330</v>
      </c>
      <c r="F25" s="36">
        <v>3204003</v>
      </c>
      <c r="H25" s="2"/>
      <c r="I25" s="2"/>
      <c r="J25" s="2"/>
      <c r="K25" s="2"/>
      <c r="L25" s="2"/>
      <c r="M25" s="2"/>
    </row>
    <row r="26" spans="1:13" x14ac:dyDescent="0.25">
      <c r="A26" s="86" t="s">
        <v>62</v>
      </c>
      <c r="B26" s="2"/>
      <c r="C26" s="2"/>
      <c r="D26" s="2"/>
      <c r="E26" s="2"/>
      <c r="F26" s="2"/>
    </row>
    <row r="27" spans="1:13" x14ac:dyDescent="0.25">
      <c r="B27" s="2"/>
      <c r="C27" s="2"/>
      <c r="D27" s="2"/>
      <c r="E27" s="2"/>
      <c r="F27" s="2"/>
    </row>
    <row r="28" spans="1:13" x14ac:dyDescent="0.25">
      <c r="B28" s="2"/>
      <c r="C28" s="2"/>
      <c r="D28" s="2"/>
      <c r="E28" s="2"/>
      <c r="F28" s="2"/>
    </row>
    <row r="29" spans="1:13" x14ac:dyDescent="0.25">
      <c r="B29" s="2"/>
      <c r="C29" s="2"/>
      <c r="D29" s="2"/>
      <c r="E29" s="2"/>
      <c r="F29" s="2"/>
    </row>
    <row r="30" spans="1:13" x14ac:dyDescent="0.25">
      <c r="B30" s="2"/>
      <c r="C30" s="2"/>
      <c r="D30" s="2"/>
      <c r="E30" s="2"/>
      <c r="F30" s="2"/>
    </row>
    <row r="31" spans="1:13" x14ac:dyDescent="0.25">
      <c r="B31" s="2"/>
      <c r="C31" s="2"/>
      <c r="D31" s="2"/>
      <c r="E31" s="2"/>
      <c r="F31" s="2"/>
    </row>
    <row r="32" spans="1:13" x14ac:dyDescent="0.25">
      <c r="B32" s="2"/>
      <c r="C32" s="2"/>
      <c r="D32" s="2"/>
      <c r="E32" s="2"/>
      <c r="F32" s="2"/>
    </row>
    <row r="33" spans="2:6" x14ac:dyDescent="0.25">
      <c r="B33" s="2"/>
      <c r="C33" s="2"/>
      <c r="D33" s="2"/>
      <c r="E33" s="2"/>
      <c r="F33" s="2"/>
    </row>
    <row r="34" spans="2:6" x14ac:dyDescent="0.25">
      <c r="B34" s="2"/>
      <c r="C34" s="2"/>
      <c r="D34" s="2"/>
      <c r="E34" s="2"/>
      <c r="F34" s="2"/>
    </row>
    <row r="35" spans="2:6" x14ac:dyDescent="0.25">
      <c r="B35" s="2"/>
      <c r="C35" s="2"/>
      <c r="D35" s="2"/>
      <c r="E35" s="2"/>
      <c r="F35" s="2"/>
    </row>
    <row r="36" spans="2:6" x14ac:dyDescent="0.25">
      <c r="B36" s="2"/>
      <c r="C36" s="2"/>
      <c r="D36" s="2"/>
      <c r="E36" s="2"/>
      <c r="F36" s="2"/>
    </row>
    <row r="37" spans="2:6" x14ac:dyDescent="0.25">
      <c r="B37" s="2"/>
      <c r="C37" s="2"/>
      <c r="D37" s="2"/>
      <c r="E37" s="2"/>
      <c r="F37" s="2"/>
    </row>
    <row r="38" spans="2:6" x14ac:dyDescent="0.25">
      <c r="B38" s="2"/>
      <c r="C38" s="2"/>
      <c r="D38" s="2"/>
      <c r="E38" s="2"/>
      <c r="F38" s="2"/>
    </row>
    <row r="39" spans="2:6" x14ac:dyDescent="0.25">
      <c r="B39" s="2"/>
      <c r="C39" s="2"/>
      <c r="D39" s="2"/>
      <c r="E39" s="2"/>
      <c r="F39" s="2"/>
    </row>
    <row r="40" spans="2:6" x14ac:dyDescent="0.25">
      <c r="B40" s="2"/>
      <c r="C40" s="2"/>
      <c r="D40" s="2"/>
      <c r="E40" s="2"/>
      <c r="F40" s="2"/>
    </row>
    <row r="41" spans="2:6" x14ac:dyDescent="0.25">
      <c r="B41" s="2"/>
      <c r="C41" s="2"/>
      <c r="D41" s="2"/>
      <c r="E41" s="2"/>
      <c r="F41" s="2"/>
    </row>
    <row r="42" spans="2:6" x14ac:dyDescent="0.25">
      <c r="B42" s="2"/>
      <c r="C42" s="2"/>
      <c r="D42" s="2"/>
      <c r="E42" s="2"/>
      <c r="F42" s="2"/>
    </row>
    <row r="43" spans="2:6" x14ac:dyDescent="0.25">
      <c r="B43" s="2"/>
      <c r="C43" s="2"/>
      <c r="D43" s="2"/>
      <c r="E43" s="2"/>
      <c r="F43" s="2"/>
    </row>
    <row r="44" spans="2:6" x14ac:dyDescent="0.25">
      <c r="B44" s="2"/>
      <c r="C44" s="2"/>
      <c r="D44" s="2"/>
      <c r="E44" s="2"/>
      <c r="F44" s="2"/>
    </row>
    <row r="45" spans="2:6" x14ac:dyDescent="0.25">
      <c r="B45" s="2"/>
      <c r="C45" s="2"/>
      <c r="D45" s="2"/>
      <c r="E45" s="2"/>
      <c r="F45" s="2"/>
    </row>
    <row r="46" spans="2:6" x14ac:dyDescent="0.25">
      <c r="B46" s="2"/>
      <c r="C46" s="2"/>
      <c r="D46" s="2"/>
      <c r="E46" s="2"/>
      <c r="F46" s="2"/>
    </row>
    <row r="47" spans="2:6" x14ac:dyDescent="0.25">
      <c r="B47" s="2"/>
      <c r="C47" s="2"/>
      <c r="D47" s="2"/>
      <c r="E47" s="2"/>
      <c r="F47" s="2"/>
    </row>
    <row r="48" spans="2:6" x14ac:dyDescent="0.25">
      <c r="B48" s="2"/>
      <c r="C48" s="2"/>
      <c r="D48" s="2"/>
      <c r="E48" s="2"/>
      <c r="F48" s="2"/>
    </row>
    <row r="49" spans="2:6" x14ac:dyDescent="0.25">
      <c r="B49" s="2"/>
      <c r="C49" s="2"/>
      <c r="D49" s="2"/>
      <c r="E49" s="2"/>
      <c r="F49" s="2"/>
    </row>
    <row r="50" spans="2:6" x14ac:dyDescent="0.25">
      <c r="B50" s="2"/>
      <c r="C50" s="2"/>
      <c r="D50" s="2"/>
      <c r="E50" s="2"/>
      <c r="F50" s="2"/>
    </row>
    <row r="51" spans="2:6" x14ac:dyDescent="0.25">
      <c r="B51" s="2"/>
      <c r="C51" s="2"/>
      <c r="D51" s="2"/>
      <c r="E51" s="2"/>
      <c r="F51" s="2"/>
    </row>
    <row r="52" spans="2:6" x14ac:dyDescent="0.25">
      <c r="B52" s="2"/>
      <c r="C52" s="2"/>
      <c r="D52" s="2"/>
      <c r="E52" s="2"/>
      <c r="F52" s="2"/>
    </row>
    <row r="53" spans="2:6" x14ac:dyDescent="0.25">
      <c r="B53" s="2"/>
      <c r="C53" s="2"/>
      <c r="D53" s="2"/>
      <c r="E53" s="2"/>
      <c r="F53" s="2"/>
    </row>
    <row r="54" spans="2:6" x14ac:dyDescent="0.25">
      <c r="B54" s="2"/>
      <c r="C54" s="2"/>
      <c r="D54" s="2"/>
      <c r="E54" s="2"/>
      <c r="F54" s="2"/>
    </row>
    <row r="55" spans="2:6" x14ac:dyDescent="0.25">
      <c r="B55" s="2"/>
      <c r="C55" s="2"/>
      <c r="D55" s="2"/>
      <c r="E55" s="2"/>
      <c r="F55" s="2"/>
    </row>
    <row r="56" spans="2:6" x14ac:dyDescent="0.25">
      <c r="B56" s="2"/>
      <c r="C56" s="2"/>
      <c r="D56" s="2"/>
      <c r="E56" s="2"/>
      <c r="F56" s="2"/>
    </row>
    <row r="57" spans="2:6" x14ac:dyDescent="0.25">
      <c r="B57" s="2"/>
      <c r="C57" s="2"/>
      <c r="D57" s="2"/>
      <c r="E57" s="2"/>
      <c r="F57" s="2"/>
    </row>
    <row r="58" spans="2:6" x14ac:dyDescent="0.25">
      <c r="B58" s="2"/>
      <c r="C58" s="2"/>
      <c r="D58" s="2"/>
      <c r="E58" s="2"/>
      <c r="F58" s="2"/>
    </row>
    <row r="59" spans="2:6" x14ac:dyDescent="0.25">
      <c r="B59" s="2"/>
      <c r="C59" s="2"/>
      <c r="D59" s="2"/>
      <c r="E59" s="2"/>
      <c r="F59" s="2"/>
    </row>
    <row r="60" spans="2:6" x14ac:dyDescent="0.25">
      <c r="B60" s="2"/>
      <c r="C60" s="2"/>
      <c r="D60" s="2"/>
      <c r="E60" s="2"/>
      <c r="F60" s="2"/>
    </row>
    <row r="61" spans="2:6" x14ac:dyDescent="0.25">
      <c r="B61" s="2"/>
      <c r="C61" s="2"/>
      <c r="D61" s="2"/>
      <c r="E61" s="2"/>
      <c r="F61" s="2"/>
    </row>
    <row r="62" spans="2:6" x14ac:dyDescent="0.25">
      <c r="B62" s="2"/>
      <c r="C62" s="2"/>
      <c r="D62" s="2"/>
      <c r="E62" s="2"/>
      <c r="F62" s="2"/>
    </row>
    <row r="63" spans="2:6" x14ac:dyDescent="0.25">
      <c r="B63" s="2"/>
      <c r="C63" s="2"/>
      <c r="D63" s="2"/>
      <c r="E63" s="2"/>
      <c r="F63" s="2"/>
    </row>
    <row r="64" spans="2:6" x14ac:dyDescent="0.25">
      <c r="B64" s="2"/>
      <c r="C64" s="2"/>
      <c r="D64" s="2"/>
      <c r="E64" s="2"/>
      <c r="F64" s="2"/>
    </row>
    <row r="65" spans="2:6" x14ac:dyDescent="0.25">
      <c r="B65" s="2"/>
      <c r="C65" s="2"/>
      <c r="D65" s="2"/>
      <c r="E65" s="2"/>
      <c r="F65" s="2"/>
    </row>
    <row r="66" spans="2:6" x14ac:dyDescent="0.25">
      <c r="B66" s="2"/>
      <c r="C66" s="2"/>
      <c r="D66" s="2"/>
      <c r="E66" s="2"/>
      <c r="F66" s="2"/>
    </row>
    <row r="67" spans="2:6" x14ac:dyDescent="0.25">
      <c r="B67" s="2"/>
      <c r="C67" s="2"/>
      <c r="D67" s="2"/>
      <c r="E67" s="2"/>
      <c r="F67" s="2"/>
    </row>
    <row r="68" spans="2:6" x14ac:dyDescent="0.25">
      <c r="B68" s="2"/>
      <c r="C68" s="2"/>
      <c r="D68" s="2"/>
      <c r="E68" s="2"/>
      <c r="F68" s="2"/>
    </row>
    <row r="69" spans="2:6" x14ac:dyDescent="0.25">
      <c r="B69" s="2"/>
      <c r="C69" s="2"/>
      <c r="D69" s="2"/>
      <c r="E69" s="2"/>
      <c r="F69" s="2"/>
    </row>
    <row r="70" spans="2:6" x14ac:dyDescent="0.25">
      <c r="B70" s="2"/>
      <c r="C70" s="2"/>
      <c r="D70" s="2"/>
      <c r="E70" s="2"/>
      <c r="F70" s="2"/>
    </row>
    <row r="71" spans="2:6" x14ac:dyDescent="0.25">
      <c r="B71" s="2"/>
      <c r="C71" s="2"/>
      <c r="D71" s="2"/>
      <c r="E71" s="2"/>
      <c r="F71" s="2"/>
    </row>
    <row r="72" spans="2:6" x14ac:dyDescent="0.25">
      <c r="B72" s="2"/>
      <c r="C72" s="2"/>
      <c r="D72" s="2"/>
      <c r="E72" s="2"/>
      <c r="F72" s="2"/>
    </row>
    <row r="73" spans="2:6" x14ac:dyDescent="0.25">
      <c r="B73" s="2"/>
      <c r="C73" s="2"/>
      <c r="D73" s="2"/>
      <c r="E73" s="2"/>
      <c r="F73" s="2"/>
    </row>
    <row r="74" spans="2:6" x14ac:dyDescent="0.25">
      <c r="B74" s="2"/>
      <c r="C74" s="2"/>
      <c r="D74" s="2"/>
      <c r="E74" s="2"/>
      <c r="F74" s="2"/>
    </row>
    <row r="75" spans="2:6" x14ac:dyDescent="0.25">
      <c r="B75" s="2"/>
      <c r="C75" s="2"/>
      <c r="D75" s="2"/>
      <c r="E75" s="2"/>
      <c r="F75" s="2"/>
    </row>
    <row r="76" spans="2:6" x14ac:dyDescent="0.25">
      <c r="B76" s="2"/>
      <c r="C76" s="2"/>
      <c r="D76" s="2"/>
      <c r="E76" s="2"/>
      <c r="F76" s="2"/>
    </row>
    <row r="77" spans="2:6" x14ac:dyDescent="0.25">
      <c r="B77" s="2"/>
      <c r="C77" s="2"/>
      <c r="D77" s="2"/>
      <c r="E77" s="2"/>
      <c r="F77" s="2"/>
    </row>
    <row r="78" spans="2:6" x14ac:dyDescent="0.25">
      <c r="B78" s="2"/>
      <c r="C78" s="2"/>
      <c r="D78" s="2"/>
      <c r="E78" s="2"/>
      <c r="F78" s="2"/>
    </row>
    <row r="79" spans="2:6" x14ac:dyDescent="0.25">
      <c r="B79" s="2"/>
      <c r="C79" s="2"/>
      <c r="D79" s="2"/>
      <c r="E79" s="2"/>
      <c r="F79" s="2"/>
    </row>
    <row r="80" spans="2:6" x14ac:dyDescent="0.25">
      <c r="B80" s="2"/>
      <c r="C80" s="2"/>
      <c r="D80" s="2"/>
      <c r="E80" s="2"/>
      <c r="F80" s="2"/>
    </row>
    <row r="81" spans="2:6" x14ac:dyDescent="0.25">
      <c r="B81" s="2"/>
      <c r="C81" s="2"/>
      <c r="D81" s="2"/>
      <c r="E81" s="2"/>
      <c r="F81" s="2"/>
    </row>
    <row r="82" spans="2:6" x14ac:dyDescent="0.25">
      <c r="B82" s="2"/>
      <c r="C82" s="2"/>
      <c r="D82" s="2"/>
      <c r="E82" s="2"/>
      <c r="F82" s="2"/>
    </row>
    <row r="83" spans="2:6" x14ac:dyDescent="0.25">
      <c r="B83" s="2"/>
      <c r="C83" s="2"/>
      <c r="D83" s="2"/>
      <c r="E83" s="2"/>
      <c r="F83" s="2"/>
    </row>
    <row r="84" spans="2:6" x14ac:dyDescent="0.25">
      <c r="B84" s="2"/>
      <c r="C84" s="2"/>
      <c r="D84" s="2"/>
      <c r="E84" s="2"/>
      <c r="F84" s="2"/>
    </row>
    <row r="85" spans="2:6" x14ac:dyDescent="0.25">
      <c r="B85" s="2"/>
      <c r="C85" s="2"/>
      <c r="D85" s="2"/>
      <c r="E85" s="2"/>
      <c r="F85" s="2"/>
    </row>
    <row r="86" spans="2:6" x14ac:dyDescent="0.25">
      <c r="B86" s="2"/>
      <c r="C86" s="2"/>
      <c r="D86" s="2"/>
      <c r="E86" s="2"/>
      <c r="F86" s="2"/>
    </row>
    <row r="87" spans="2:6" x14ac:dyDescent="0.25">
      <c r="B87" s="2"/>
      <c r="C87" s="2"/>
      <c r="D87" s="2"/>
      <c r="E87" s="2"/>
      <c r="F87" s="2"/>
    </row>
    <row r="88" spans="2:6" x14ac:dyDescent="0.25">
      <c r="B88" s="2"/>
      <c r="C88" s="2"/>
      <c r="D88" s="2"/>
      <c r="E88" s="2"/>
      <c r="F88" s="2"/>
    </row>
    <row r="89" spans="2:6" x14ac:dyDescent="0.25">
      <c r="B89" s="2"/>
      <c r="C89" s="2"/>
      <c r="D89" s="2"/>
      <c r="E89" s="2"/>
      <c r="F89" s="2"/>
    </row>
    <row r="90" spans="2:6" x14ac:dyDescent="0.25">
      <c r="B90" s="2"/>
      <c r="C90" s="2"/>
      <c r="D90" s="2"/>
      <c r="E90" s="2"/>
      <c r="F90" s="2"/>
    </row>
    <row r="91" spans="2:6" x14ac:dyDescent="0.25">
      <c r="B91" s="2"/>
      <c r="C91" s="2"/>
      <c r="D91" s="2"/>
      <c r="E91" s="2"/>
      <c r="F91" s="2"/>
    </row>
    <row r="92" spans="2:6" x14ac:dyDescent="0.25">
      <c r="B92" s="2"/>
      <c r="C92" s="2"/>
      <c r="D92" s="2"/>
      <c r="E92" s="2"/>
      <c r="F92" s="2"/>
    </row>
    <row r="93" spans="2:6" x14ac:dyDescent="0.25">
      <c r="B93" s="2"/>
      <c r="C93" s="2"/>
      <c r="D93" s="2"/>
      <c r="E93" s="2"/>
      <c r="F93" s="2"/>
    </row>
    <row r="94" spans="2:6" x14ac:dyDescent="0.25">
      <c r="B94" s="2"/>
      <c r="C94" s="2"/>
      <c r="D94" s="2"/>
      <c r="E94" s="2"/>
      <c r="F94" s="2"/>
    </row>
    <row r="95" spans="2:6" x14ac:dyDescent="0.25">
      <c r="B95" s="2"/>
      <c r="C95" s="2"/>
      <c r="D95" s="2"/>
      <c r="E95" s="2"/>
      <c r="F95" s="2"/>
    </row>
    <row r="96" spans="2:6" x14ac:dyDescent="0.25">
      <c r="B96" s="2"/>
      <c r="C96" s="2"/>
      <c r="D96" s="2"/>
      <c r="E96" s="2"/>
      <c r="F96" s="2"/>
    </row>
    <row r="97" spans="2:6" x14ac:dyDescent="0.25">
      <c r="B97" s="2"/>
      <c r="C97" s="2"/>
      <c r="D97" s="2"/>
      <c r="E97" s="2"/>
      <c r="F97" s="2"/>
    </row>
    <row r="98" spans="2:6" x14ac:dyDescent="0.25">
      <c r="B98" s="2"/>
      <c r="C98" s="2"/>
      <c r="D98" s="2"/>
      <c r="E98" s="2"/>
      <c r="F98" s="2"/>
    </row>
    <row r="99" spans="2:6" x14ac:dyDescent="0.25">
      <c r="B99" s="2"/>
      <c r="C99" s="2"/>
      <c r="D99" s="2"/>
      <c r="E99" s="2"/>
      <c r="F99" s="2"/>
    </row>
    <row r="100" spans="2:6" x14ac:dyDescent="0.25">
      <c r="B100" s="2"/>
      <c r="C100" s="2"/>
      <c r="D100" s="2"/>
      <c r="E100" s="2"/>
      <c r="F100" s="2"/>
    </row>
    <row r="101" spans="2:6" x14ac:dyDescent="0.25">
      <c r="B101" s="2"/>
      <c r="C101" s="2"/>
      <c r="D101" s="2"/>
      <c r="E101" s="2"/>
      <c r="F101" s="2"/>
    </row>
    <row r="102" spans="2:6" x14ac:dyDescent="0.25">
      <c r="B102" s="2"/>
      <c r="C102" s="2"/>
      <c r="D102" s="2"/>
      <c r="E102" s="2"/>
      <c r="F102" s="2"/>
    </row>
    <row r="103" spans="2:6" x14ac:dyDescent="0.25">
      <c r="B103" s="2"/>
      <c r="C103" s="2"/>
      <c r="D103" s="2"/>
      <c r="E103" s="2"/>
      <c r="F103" s="2"/>
    </row>
    <row r="104" spans="2:6" x14ac:dyDescent="0.25">
      <c r="B104" s="2"/>
      <c r="C104" s="2"/>
      <c r="D104" s="2"/>
      <c r="E104" s="2"/>
      <c r="F104" s="2"/>
    </row>
    <row r="105" spans="2:6" x14ac:dyDescent="0.25">
      <c r="B105" s="2"/>
      <c r="C105" s="2"/>
      <c r="D105" s="2"/>
      <c r="E105" s="2"/>
      <c r="F105" s="2"/>
    </row>
    <row r="106" spans="2:6" x14ac:dyDescent="0.25">
      <c r="B106" s="2"/>
      <c r="C106" s="2"/>
      <c r="D106" s="2"/>
      <c r="E106" s="2"/>
      <c r="F106" s="2"/>
    </row>
    <row r="107" spans="2:6" x14ac:dyDescent="0.25">
      <c r="B107" s="2"/>
      <c r="C107" s="2"/>
      <c r="D107" s="2"/>
      <c r="E107" s="2"/>
      <c r="F107" s="2"/>
    </row>
    <row r="108" spans="2:6" x14ac:dyDescent="0.25">
      <c r="B108" s="2"/>
      <c r="C108" s="2"/>
      <c r="D108" s="2"/>
      <c r="E108" s="2"/>
      <c r="F108" s="2"/>
    </row>
    <row r="109" spans="2:6" x14ac:dyDescent="0.25">
      <c r="B109" s="2"/>
      <c r="C109" s="2"/>
      <c r="D109" s="2"/>
      <c r="E109" s="2"/>
      <c r="F109" s="2"/>
    </row>
    <row r="110" spans="2:6" x14ac:dyDescent="0.25">
      <c r="B110" s="2"/>
      <c r="C110" s="2"/>
      <c r="D110" s="2"/>
      <c r="E110" s="2"/>
      <c r="F110" s="2"/>
    </row>
    <row r="111" spans="2:6" x14ac:dyDescent="0.25">
      <c r="B111" s="2"/>
      <c r="C111" s="2"/>
      <c r="D111" s="2"/>
      <c r="E111" s="2"/>
      <c r="F111" s="2"/>
    </row>
    <row r="112" spans="2:6" x14ac:dyDescent="0.25">
      <c r="B112" s="2"/>
      <c r="C112" s="2"/>
      <c r="D112" s="2"/>
      <c r="E112" s="2"/>
      <c r="F112" s="2"/>
    </row>
    <row r="113" spans="2:6" x14ac:dyDescent="0.25">
      <c r="B113" s="2"/>
      <c r="C113" s="2"/>
      <c r="D113" s="2"/>
      <c r="E113" s="2"/>
      <c r="F113" s="2"/>
    </row>
    <row r="114" spans="2:6" x14ac:dyDescent="0.25">
      <c r="B114" s="2"/>
      <c r="C114" s="2"/>
      <c r="D114" s="2"/>
      <c r="E114" s="2"/>
      <c r="F114" s="2"/>
    </row>
    <row r="115" spans="2:6" x14ac:dyDescent="0.25">
      <c r="B115" s="2"/>
      <c r="C115" s="2"/>
      <c r="D115" s="2"/>
      <c r="E115" s="2"/>
      <c r="F115" s="2"/>
    </row>
    <row r="116" spans="2:6" x14ac:dyDescent="0.25">
      <c r="B116" s="2"/>
      <c r="C116" s="2"/>
      <c r="D116" s="2"/>
      <c r="E116" s="2"/>
      <c r="F116" s="2"/>
    </row>
    <row r="117" spans="2:6" x14ac:dyDescent="0.25">
      <c r="B117" s="2"/>
      <c r="C117" s="2"/>
      <c r="D117" s="2"/>
      <c r="E117" s="2"/>
      <c r="F117" s="2"/>
    </row>
    <row r="118" spans="2:6" x14ac:dyDescent="0.25">
      <c r="B118" s="2"/>
      <c r="C118" s="2"/>
      <c r="D118" s="2"/>
      <c r="E118" s="2"/>
      <c r="F118" s="2"/>
    </row>
    <row r="119" spans="2:6" x14ac:dyDescent="0.25">
      <c r="B119" s="2"/>
      <c r="C119" s="2"/>
      <c r="D119" s="2"/>
      <c r="E119" s="2"/>
      <c r="F119" s="2"/>
    </row>
    <row r="120" spans="2:6" x14ac:dyDescent="0.25">
      <c r="B120" s="2"/>
      <c r="C120" s="2"/>
      <c r="D120" s="2"/>
      <c r="E120" s="2"/>
      <c r="F120" s="2"/>
    </row>
    <row r="121" spans="2:6" x14ac:dyDescent="0.25">
      <c r="B121" s="2"/>
      <c r="C121" s="2"/>
      <c r="D121" s="2"/>
      <c r="E121" s="2"/>
      <c r="F121" s="2"/>
    </row>
    <row r="122" spans="2:6" x14ac:dyDescent="0.25">
      <c r="B122" s="2"/>
      <c r="C122" s="2"/>
      <c r="D122" s="2"/>
      <c r="E122" s="2"/>
      <c r="F122" s="2"/>
    </row>
    <row r="123" spans="2:6" x14ac:dyDescent="0.25">
      <c r="B123" s="2"/>
      <c r="C123" s="2"/>
      <c r="D123" s="2"/>
      <c r="E123" s="2"/>
      <c r="F123" s="2"/>
    </row>
    <row r="124" spans="2:6" x14ac:dyDescent="0.25">
      <c r="B124" s="2"/>
      <c r="C124" s="2"/>
      <c r="D124" s="2"/>
      <c r="E124" s="2"/>
      <c r="F124" s="2"/>
    </row>
    <row r="125" spans="2:6" x14ac:dyDescent="0.25">
      <c r="B125" s="2"/>
      <c r="C125" s="2"/>
      <c r="D125" s="2"/>
      <c r="E125" s="2"/>
      <c r="F125" s="2"/>
    </row>
    <row r="126" spans="2:6" x14ac:dyDescent="0.25">
      <c r="B126" s="2"/>
      <c r="C126" s="2"/>
      <c r="D126" s="2"/>
      <c r="E126" s="2"/>
      <c r="F126" s="2"/>
    </row>
    <row r="127" spans="2:6" x14ac:dyDescent="0.25">
      <c r="B127" s="2"/>
      <c r="C127" s="2"/>
      <c r="D127" s="2"/>
      <c r="E127" s="2"/>
      <c r="F127" s="2"/>
    </row>
    <row r="128" spans="2:6" x14ac:dyDescent="0.25">
      <c r="B128" s="2"/>
      <c r="C128" s="2"/>
      <c r="D128" s="2"/>
      <c r="E128" s="2"/>
      <c r="F128" s="2"/>
    </row>
    <row r="129" spans="2:6" x14ac:dyDescent="0.25">
      <c r="B129" s="2"/>
      <c r="C129" s="2"/>
      <c r="D129" s="2"/>
      <c r="E129" s="2"/>
      <c r="F129" s="2"/>
    </row>
    <row r="130" spans="2:6" x14ac:dyDescent="0.25">
      <c r="B130" s="2"/>
      <c r="C130" s="2"/>
      <c r="D130" s="2"/>
      <c r="E130" s="2"/>
      <c r="F130" s="2"/>
    </row>
    <row r="131" spans="2:6" x14ac:dyDescent="0.25">
      <c r="B131" s="2"/>
      <c r="C131" s="2"/>
      <c r="D131" s="2"/>
      <c r="E131" s="2"/>
      <c r="F131" s="2"/>
    </row>
    <row r="132" spans="2:6" x14ac:dyDescent="0.25">
      <c r="B132" s="2"/>
      <c r="C132" s="2"/>
      <c r="D132" s="2"/>
      <c r="E132" s="2"/>
      <c r="F132" s="2"/>
    </row>
    <row r="133" spans="2:6" x14ac:dyDescent="0.25">
      <c r="B133" s="2"/>
      <c r="C133" s="2"/>
      <c r="D133" s="2"/>
      <c r="E133" s="2"/>
      <c r="F133" s="2"/>
    </row>
    <row r="134" spans="2:6" x14ac:dyDescent="0.25">
      <c r="B134" s="2"/>
      <c r="C134" s="2"/>
      <c r="D134" s="2"/>
      <c r="E134" s="2"/>
      <c r="F134" s="2"/>
    </row>
    <row r="135" spans="2:6" x14ac:dyDescent="0.25">
      <c r="B135" s="2"/>
      <c r="C135" s="2"/>
      <c r="D135" s="2"/>
      <c r="E135" s="2"/>
      <c r="F135" s="2"/>
    </row>
    <row r="136" spans="2:6" x14ac:dyDescent="0.25">
      <c r="B136" s="2"/>
      <c r="C136" s="2"/>
      <c r="D136" s="2"/>
      <c r="E136" s="2"/>
      <c r="F136" s="2"/>
    </row>
    <row r="137" spans="2:6" x14ac:dyDescent="0.25">
      <c r="B137" s="2"/>
      <c r="C137" s="2"/>
      <c r="D137" s="2"/>
      <c r="E137" s="2"/>
      <c r="F137" s="2"/>
    </row>
    <row r="138" spans="2:6" x14ac:dyDescent="0.25">
      <c r="B138" s="2"/>
      <c r="C138" s="2"/>
      <c r="D138" s="2"/>
      <c r="E138" s="2"/>
      <c r="F138" s="2"/>
    </row>
    <row r="139" spans="2:6" x14ac:dyDescent="0.25">
      <c r="B139" s="2"/>
      <c r="C139" s="2"/>
      <c r="D139" s="2"/>
      <c r="E139" s="2"/>
      <c r="F139" s="2"/>
    </row>
    <row r="140" spans="2:6" x14ac:dyDescent="0.25">
      <c r="B140" s="2"/>
      <c r="C140" s="2"/>
      <c r="D140" s="2"/>
      <c r="E140" s="2"/>
      <c r="F140" s="2"/>
    </row>
    <row r="141" spans="2:6" x14ac:dyDescent="0.25">
      <c r="B141" s="2"/>
      <c r="C141" s="2"/>
      <c r="D141" s="2"/>
      <c r="E141" s="2"/>
      <c r="F141" s="2"/>
    </row>
    <row r="142" spans="2:6" x14ac:dyDescent="0.25">
      <c r="B142" s="2"/>
      <c r="C142" s="2"/>
      <c r="D142" s="2"/>
      <c r="E142" s="2"/>
      <c r="F142" s="2"/>
    </row>
    <row r="143" spans="2:6" x14ac:dyDescent="0.25">
      <c r="B143" s="2"/>
      <c r="C143" s="2"/>
      <c r="D143" s="2"/>
      <c r="E143" s="2"/>
      <c r="F143" s="2"/>
    </row>
    <row r="144" spans="2:6" x14ac:dyDescent="0.25">
      <c r="B144" s="2"/>
      <c r="C144" s="2"/>
      <c r="D144" s="2"/>
      <c r="E144" s="2"/>
      <c r="F144" s="2"/>
    </row>
    <row r="145" spans="2:6" x14ac:dyDescent="0.25">
      <c r="B145" s="2"/>
      <c r="C145" s="2"/>
      <c r="D145" s="2"/>
      <c r="E145" s="2"/>
      <c r="F145" s="2"/>
    </row>
    <row r="146" spans="2:6" x14ac:dyDescent="0.25">
      <c r="B146" s="2"/>
      <c r="C146" s="2"/>
      <c r="D146" s="2"/>
      <c r="E146" s="2"/>
      <c r="F146" s="2"/>
    </row>
    <row r="147" spans="2:6" x14ac:dyDescent="0.25">
      <c r="B147" s="2"/>
      <c r="C147" s="2"/>
      <c r="D147" s="2"/>
      <c r="E147" s="2"/>
      <c r="F147" s="2"/>
    </row>
    <row r="148" spans="2:6" x14ac:dyDescent="0.25">
      <c r="B148" s="2"/>
      <c r="C148" s="2"/>
      <c r="D148" s="2"/>
      <c r="E148" s="2"/>
      <c r="F148" s="2"/>
    </row>
    <row r="149" spans="2:6" x14ac:dyDescent="0.25">
      <c r="B149" s="2"/>
      <c r="C149" s="2"/>
      <c r="D149" s="2"/>
      <c r="E149" s="2"/>
      <c r="F149" s="2"/>
    </row>
    <row r="150" spans="2:6" x14ac:dyDescent="0.25">
      <c r="B150" s="2"/>
      <c r="C150" s="2"/>
      <c r="D150" s="2"/>
      <c r="E150" s="2"/>
      <c r="F150" s="2"/>
    </row>
    <row r="151" spans="2:6" x14ac:dyDescent="0.25">
      <c r="B151" s="2"/>
      <c r="C151" s="2"/>
      <c r="D151" s="2"/>
      <c r="E151" s="2"/>
      <c r="F151" s="2"/>
    </row>
    <row r="152" spans="2:6" x14ac:dyDescent="0.25">
      <c r="B152" s="2"/>
      <c r="C152" s="2"/>
      <c r="D152" s="2"/>
      <c r="E152" s="2"/>
      <c r="F152" s="2"/>
    </row>
    <row r="153" spans="2:6" x14ac:dyDescent="0.25">
      <c r="B153" s="2"/>
      <c r="C153" s="2"/>
      <c r="D153" s="2"/>
      <c r="E153" s="2"/>
      <c r="F153" s="2"/>
    </row>
    <row r="154" spans="2:6" x14ac:dyDescent="0.25">
      <c r="B154" s="2"/>
      <c r="C154" s="2"/>
      <c r="D154" s="2"/>
      <c r="E154" s="2"/>
      <c r="F154" s="2"/>
    </row>
    <row r="155" spans="2:6" x14ac:dyDescent="0.25">
      <c r="B155" s="2"/>
      <c r="C155" s="2"/>
      <c r="D155" s="2"/>
      <c r="E155" s="2"/>
      <c r="F155" s="2"/>
    </row>
    <row r="156" spans="2:6" x14ac:dyDescent="0.25">
      <c r="B156" s="2"/>
      <c r="C156" s="2"/>
      <c r="D156" s="2"/>
      <c r="E156" s="2"/>
      <c r="F156" s="2"/>
    </row>
    <row r="157" spans="2:6" x14ac:dyDescent="0.25">
      <c r="B157" s="2"/>
      <c r="C157" s="2"/>
      <c r="D157" s="2"/>
      <c r="E157" s="2"/>
      <c r="F157" s="2"/>
    </row>
    <row r="158" spans="2:6" x14ac:dyDescent="0.25">
      <c r="B158" s="2"/>
      <c r="C158" s="2"/>
      <c r="D158" s="2"/>
      <c r="E158" s="2"/>
      <c r="F158" s="2"/>
    </row>
    <row r="159" spans="2:6" x14ac:dyDescent="0.25">
      <c r="B159" s="2"/>
      <c r="C159" s="2"/>
      <c r="D159" s="2"/>
      <c r="E159" s="2"/>
      <c r="F159" s="2"/>
    </row>
    <row r="160" spans="2:6" x14ac:dyDescent="0.25">
      <c r="B160" s="2"/>
      <c r="C160" s="2"/>
      <c r="D160" s="2"/>
      <c r="E160" s="2"/>
      <c r="F160" s="2"/>
    </row>
    <row r="161" spans="2:6" x14ac:dyDescent="0.25">
      <c r="B161" s="2"/>
      <c r="C161" s="2"/>
      <c r="D161" s="2"/>
      <c r="E161" s="2"/>
      <c r="F161" s="2"/>
    </row>
    <row r="162" spans="2:6" x14ac:dyDescent="0.25">
      <c r="B162" s="2"/>
      <c r="C162" s="2"/>
      <c r="D162" s="2"/>
      <c r="E162" s="2"/>
      <c r="F162" s="2"/>
    </row>
    <row r="163" spans="2:6" x14ac:dyDescent="0.25">
      <c r="B163" s="2"/>
      <c r="C163" s="2"/>
      <c r="D163" s="2"/>
      <c r="E163" s="2"/>
      <c r="F163" s="2"/>
    </row>
    <row r="164" spans="2:6" x14ac:dyDescent="0.25">
      <c r="B164" s="2"/>
      <c r="C164" s="2"/>
      <c r="D164" s="2"/>
      <c r="E164" s="2"/>
      <c r="F164" s="2"/>
    </row>
    <row r="165" spans="2:6" x14ac:dyDescent="0.25">
      <c r="B165" s="2"/>
      <c r="C165" s="2"/>
      <c r="D165" s="2"/>
      <c r="E165" s="2"/>
      <c r="F165" s="2"/>
    </row>
    <row r="166" spans="2:6" x14ac:dyDescent="0.25">
      <c r="B166" s="2"/>
      <c r="C166" s="2"/>
      <c r="D166" s="2"/>
      <c r="E166" s="2"/>
      <c r="F166" s="2"/>
    </row>
    <row r="167" spans="2:6" x14ac:dyDescent="0.25">
      <c r="B167" s="2"/>
      <c r="C167" s="2"/>
      <c r="D167" s="2"/>
      <c r="E167" s="2"/>
      <c r="F167" s="2"/>
    </row>
    <row r="168" spans="2:6" x14ac:dyDescent="0.25">
      <c r="B168" s="2"/>
      <c r="C168" s="2"/>
      <c r="D168" s="2"/>
      <c r="E168" s="2"/>
      <c r="F168" s="2"/>
    </row>
    <row r="169" spans="2:6" x14ac:dyDescent="0.25">
      <c r="B169" s="2"/>
      <c r="C169" s="2"/>
      <c r="D169" s="2"/>
      <c r="E169" s="2"/>
      <c r="F169" s="2"/>
    </row>
    <row r="170" spans="2:6" x14ac:dyDescent="0.25">
      <c r="B170" s="2"/>
      <c r="C170" s="2"/>
      <c r="D170" s="2"/>
      <c r="E170" s="2"/>
      <c r="F170" s="2"/>
    </row>
    <row r="171" spans="2:6" x14ac:dyDescent="0.25">
      <c r="B171" s="2"/>
      <c r="C171" s="2"/>
      <c r="D171" s="2"/>
      <c r="E171" s="2"/>
      <c r="F171" s="2"/>
    </row>
    <row r="172" spans="2:6" x14ac:dyDescent="0.25">
      <c r="B172" s="2"/>
      <c r="C172" s="2"/>
      <c r="D172" s="2"/>
      <c r="E172" s="2"/>
      <c r="F172" s="2"/>
    </row>
    <row r="173" spans="2:6" x14ac:dyDescent="0.25">
      <c r="B173" s="2"/>
      <c r="C173" s="2"/>
      <c r="D173" s="2"/>
      <c r="E173" s="2"/>
      <c r="F173" s="2"/>
    </row>
    <row r="174" spans="2:6" x14ac:dyDescent="0.25">
      <c r="B174" s="2"/>
      <c r="C174" s="2"/>
      <c r="D174" s="2"/>
      <c r="E174" s="2"/>
      <c r="F174" s="2"/>
    </row>
    <row r="175" spans="2:6" x14ac:dyDescent="0.25">
      <c r="B175" s="2"/>
      <c r="C175" s="2"/>
      <c r="D175" s="2"/>
      <c r="E175" s="2"/>
      <c r="F175" s="2"/>
    </row>
    <row r="176" spans="2:6" x14ac:dyDescent="0.25">
      <c r="B176" s="2"/>
      <c r="C176" s="2"/>
      <c r="D176" s="2"/>
      <c r="E176" s="2"/>
      <c r="F176" s="2"/>
    </row>
    <row r="177" spans="2:6" x14ac:dyDescent="0.25">
      <c r="B177" s="2"/>
      <c r="C177" s="2"/>
      <c r="D177" s="2"/>
      <c r="E177" s="2"/>
      <c r="F177" s="2"/>
    </row>
    <row r="178" spans="2:6" x14ac:dyDescent="0.25">
      <c r="B178" s="2"/>
      <c r="C178" s="2"/>
      <c r="D178" s="2"/>
      <c r="E178" s="2"/>
      <c r="F178" s="2"/>
    </row>
    <row r="179" spans="2:6" x14ac:dyDescent="0.25">
      <c r="B179" s="2"/>
      <c r="C179" s="2"/>
      <c r="D179" s="2"/>
      <c r="E179" s="2"/>
      <c r="F179" s="2"/>
    </row>
    <row r="180" spans="2:6" x14ac:dyDescent="0.25">
      <c r="B180" s="2"/>
      <c r="C180" s="2"/>
      <c r="D180" s="2"/>
      <c r="E180" s="2"/>
      <c r="F180" s="2"/>
    </row>
    <row r="181" spans="2:6" x14ac:dyDescent="0.25">
      <c r="B181" s="2"/>
      <c r="C181" s="2"/>
      <c r="D181" s="2"/>
      <c r="E181" s="2"/>
      <c r="F181" s="2"/>
    </row>
    <row r="182" spans="2:6" x14ac:dyDescent="0.25">
      <c r="B182" s="2"/>
      <c r="C182" s="2"/>
      <c r="D182" s="2"/>
      <c r="E182" s="2"/>
      <c r="F182" s="2"/>
    </row>
    <row r="183" spans="2:6" x14ac:dyDescent="0.25">
      <c r="B183" s="2"/>
      <c r="C183" s="2"/>
      <c r="D183" s="2"/>
      <c r="E183" s="2"/>
      <c r="F183" s="2"/>
    </row>
    <row r="184" spans="2:6" x14ac:dyDescent="0.25">
      <c r="B184" s="2"/>
      <c r="C184" s="2"/>
      <c r="D184" s="2"/>
      <c r="E184" s="2"/>
      <c r="F184" s="2"/>
    </row>
    <row r="185" spans="2:6" x14ac:dyDescent="0.25">
      <c r="B185" s="2"/>
      <c r="C185" s="2"/>
      <c r="D185" s="2"/>
      <c r="E185" s="2"/>
      <c r="F185" s="2"/>
    </row>
    <row r="186" spans="2:6" x14ac:dyDescent="0.25">
      <c r="B186" s="2"/>
      <c r="C186" s="2"/>
      <c r="D186" s="2"/>
      <c r="E186" s="2"/>
      <c r="F186" s="2"/>
    </row>
    <row r="187" spans="2:6" x14ac:dyDescent="0.25">
      <c r="B187" s="2"/>
      <c r="C187" s="2"/>
      <c r="D187" s="2"/>
      <c r="E187" s="2"/>
      <c r="F187" s="2"/>
    </row>
    <row r="188" spans="2:6" x14ac:dyDescent="0.25">
      <c r="B188" s="2"/>
      <c r="C188" s="2"/>
      <c r="D188" s="2"/>
      <c r="E188" s="2"/>
      <c r="F188" s="2"/>
    </row>
    <row r="189" spans="2:6" x14ac:dyDescent="0.25">
      <c r="B189" s="2"/>
      <c r="C189" s="2"/>
      <c r="D189" s="2"/>
      <c r="E189" s="2"/>
      <c r="F189" s="2"/>
    </row>
    <row r="190" spans="2:6" x14ac:dyDescent="0.25">
      <c r="B190" s="2"/>
      <c r="C190" s="2"/>
      <c r="D190" s="2"/>
      <c r="E190" s="2"/>
      <c r="F190" s="2"/>
    </row>
    <row r="191" spans="2:6" x14ac:dyDescent="0.25">
      <c r="B191" s="2"/>
      <c r="C191" s="2"/>
      <c r="D191" s="2"/>
      <c r="E191" s="2"/>
      <c r="F191" s="2"/>
    </row>
    <row r="192" spans="2:6" x14ac:dyDescent="0.25">
      <c r="B192" s="2"/>
      <c r="C192" s="2"/>
      <c r="D192" s="2"/>
      <c r="E192" s="2"/>
      <c r="F192" s="2"/>
    </row>
    <row r="193" spans="2:6" x14ac:dyDescent="0.25">
      <c r="B193" s="2"/>
      <c r="C193" s="2"/>
      <c r="D193" s="2"/>
      <c r="E193" s="2"/>
      <c r="F193" s="2"/>
    </row>
    <row r="194" spans="2:6" x14ac:dyDescent="0.25">
      <c r="B194" s="2"/>
      <c r="C194" s="2"/>
      <c r="D194" s="2"/>
      <c r="E194" s="2"/>
      <c r="F194" s="2"/>
    </row>
    <row r="195" spans="2:6" x14ac:dyDescent="0.25">
      <c r="B195" s="2"/>
      <c r="C195" s="2"/>
      <c r="D195" s="2"/>
      <c r="E195" s="2"/>
      <c r="F195" s="2"/>
    </row>
    <row r="196" spans="2:6" x14ac:dyDescent="0.25">
      <c r="B196" s="2"/>
      <c r="C196" s="2"/>
      <c r="D196" s="2"/>
      <c r="E196" s="2"/>
      <c r="F196" s="2"/>
    </row>
    <row r="197" spans="2:6" x14ac:dyDescent="0.25">
      <c r="B197" s="2"/>
      <c r="C197" s="2"/>
      <c r="D197" s="2"/>
      <c r="E197" s="2"/>
      <c r="F197" s="2"/>
    </row>
    <row r="198" spans="2:6" x14ac:dyDescent="0.25">
      <c r="B198" s="2"/>
      <c r="C198" s="2"/>
      <c r="D198" s="2"/>
      <c r="E198" s="2"/>
      <c r="F198" s="2"/>
    </row>
    <row r="199" spans="2:6" x14ac:dyDescent="0.25">
      <c r="B199" s="2"/>
      <c r="C199" s="2"/>
      <c r="D199" s="2"/>
      <c r="E199" s="2"/>
      <c r="F199" s="2"/>
    </row>
    <row r="200" spans="2:6" x14ac:dyDescent="0.25">
      <c r="B200" s="2"/>
      <c r="C200" s="2"/>
      <c r="D200" s="2"/>
      <c r="E200" s="2"/>
      <c r="F200" s="2"/>
    </row>
    <row r="201" spans="2:6" x14ac:dyDescent="0.25">
      <c r="B201" s="2"/>
      <c r="C201" s="2"/>
      <c r="D201" s="2"/>
      <c r="E201" s="2"/>
      <c r="F201" s="2"/>
    </row>
    <row r="202" spans="2:6" x14ac:dyDescent="0.25">
      <c r="B202" s="2"/>
      <c r="C202" s="2"/>
      <c r="D202" s="2"/>
      <c r="E202" s="2"/>
      <c r="F202" s="2"/>
    </row>
    <row r="203" spans="2:6" x14ac:dyDescent="0.25">
      <c r="B203" s="2"/>
      <c r="C203" s="2"/>
      <c r="D203" s="2"/>
      <c r="E203" s="2"/>
      <c r="F203" s="2"/>
    </row>
    <row r="204" spans="2:6" x14ac:dyDescent="0.25">
      <c r="B204" s="2"/>
      <c r="C204" s="2"/>
      <c r="D204" s="2"/>
      <c r="E204" s="2"/>
      <c r="F204" s="2"/>
    </row>
    <row r="205" spans="2:6" x14ac:dyDescent="0.25">
      <c r="B205" s="2"/>
      <c r="C205" s="2"/>
      <c r="D205" s="2"/>
      <c r="E205" s="2"/>
      <c r="F205" s="2"/>
    </row>
    <row r="206" spans="2:6" x14ac:dyDescent="0.25">
      <c r="B206" s="2"/>
      <c r="C206" s="2"/>
      <c r="D206" s="2"/>
      <c r="E206" s="2"/>
      <c r="F206" s="2"/>
    </row>
    <row r="207" spans="2:6" x14ac:dyDescent="0.25">
      <c r="B207" s="2"/>
      <c r="C207" s="2"/>
      <c r="D207" s="2"/>
      <c r="E207" s="2"/>
      <c r="F207" s="2"/>
    </row>
    <row r="208" spans="2:6" x14ac:dyDescent="0.25">
      <c r="B208" s="2"/>
      <c r="C208" s="2"/>
      <c r="D208" s="2"/>
      <c r="E208" s="2"/>
      <c r="F208" s="2"/>
    </row>
    <row r="209" spans="2:6" x14ac:dyDescent="0.25">
      <c r="B209" s="2"/>
      <c r="C209" s="2"/>
      <c r="D209" s="2"/>
      <c r="E209" s="2"/>
      <c r="F209" s="2"/>
    </row>
    <row r="210" spans="2:6" x14ac:dyDescent="0.25">
      <c r="B210" s="2"/>
      <c r="C210" s="2"/>
      <c r="D210" s="2"/>
      <c r="E210" s="2"/>
      <c r="F210" s="2"/>
    </row>
    <row r="211" spans="2:6" x14ac:dyDescent="0.25">
      <c r="B211" s="2"/>
      <c r="C211" s="2"/>
      <c r="D211" s="2"/>
      <c r="E211" s="2"/>
      <c r="F211" s="2"/>
    </row>
    <row r="212" spans="2:6" x14ac:dyDescent="0.25">
      <c r="B212" s="2"/>
      <c r="C212" s="2"/>
      <c r="D212" s="2"/>
      <c r="E212" s="2"/>
      <c r="F212" s="2"/>
    </row>
    <row r="213" spans="2:6" x14ac:dyDescent="0.25">
      <c r="B213" s="2"/>
      <c r="C213" s="2"/>
      <c r="D213" s="2"/>
      <c r="E213" s="2"/>
      <c r="F213" s="2"/>
    </row>
    <row r="214" spans="2:6" x14ac:dyDescent="0.25">
      <c r="B214" s="2"/>
      <c r="C214" s="2"/>
      <c r="D214" s="2"/>
      <c r="E214" s="2"/>
      <c r="F214" s="2"/>
    </row>
    <row r="215" spans="2:6" x14ac:dyDescent="0.25">
      <c r="B215" s="2"/>
      <c r="C215" s="2"/>
      <c r="D215" s="2"/>
      <c r="E215" s="2"/>
      <c r="F215" s="2"/>
    </row>
    <row r="216" spans="2:6" x14ac:dyDescent="0.25">
      <c r="B216" s="2"/>
      <c r="C216" s="2"/>
      <c r="D216" s="2"/>
      <c r="E216" s="2"/>
      <c r="F216" s="2"/>
    </row>
    <row r="217" spans="2:6" x14ac:dyDescent="0.25">
      <c r="B217" s="2"/>
      <c r="C217" s="2"/>
      <c r="D217" s="2"/>
      <c r="E217" s="2"/>
      <c r="F217" s="2"/>
    </row>
    <row r="218" spans="2:6" x14ac:dyDescent="0.25">
      <c r="B218" s="2"/>
      <c r="C218" s="2"/>
      <c r="D218" s="2"/>
      <c r="E218" s="2"/>
      <c r="F218" s="2"/>
    </row>
    <row r="219" spans="2:6" x14ac:dyDescent="0.25">
      <c r="B219" s="2"/>
      <c r="C219" s="2"/>
      <c r="D219" s="2"/>
      <c r="E219" s="2"/>
      <c r="F219" s="2"/>
    </row>
    <row r="220" spans="2:6" x14ac:dyDescent="0.25">
      <c r="B220" s="2"/>
      <c r="C220" s="2"/>
      <c r="D220" s="2"/>
      <c r="E220" s="2"/>
      <c r="F220" s="2"/>
    </row>
    <row r="221" spans="2:6" x14ac:dyDescent="0.25">
      <c r="B221" s="2"/>
      <c r="C221" s="2"/>
      <c r="D221" s="2"/>
      <c r="E221" s="2"/>
      <c r="F221" s="2"/>
    </row>
    <row r="222" spans="2:6" x14ac:dyDescent="0.25">
      <c r="B222" s="2"/>
      <c r="C222" s="2"/>
      <c r="D222" s="2"/>
      <c r="E222" s="2"/>
      <c r="F222" s="2"/>
    </row>
    <row r="223" spans="2:6" x14ac:dyDescent="0.25">
      <c r="B223" s="2"/>
      <c r="C223" s="2"/>
      <c r="D223" s="2"/>
      <c r="E223" s="2"/>
      <c r="F223" s="2"/>
    </row>
    <row r="224" spans="2:6" x14ac:dyDescent="0.25">
      <c r="B224" s="2"/>
      <c r="C224" s="2"/>
      <c r="D224" s="2"/>
      <c r="E224" s="2"/>
      <c r="F224" s="2"/>
    </row>
    <row r="225" spans="2:6" x14ac:dyDescent="0.25">
      <c r="B225" s="2"/>
      <c r="C225" s="2"/>
      <c r="D225" s="2"/>
      <c r="E225" s="2"/>
      <c r="F225" s="2"/>
    </row>
    <row r="226" spans="2:6" x14ac:dyDescent="0.25">
      <c r="B226" s="2"/>
      <c r="C226" s="2"/>
      <c r="D226" s="2"/>
      <c r="E226" s="2"/>
      <c r="F226" s="2"/>
    </row>
    <row r="227" spans="2:6" x14ac:dyDescent="0.25">
      <c r="B227" s="2"/>
      <c r="C227" s="2"/>
      <c r="D227" s="2"/>
      <c r="E227" s="2"/>
      <c r="F227" s="2"/>
    </row>
    <row r="228" spans="2:6" x14ac:dyDescent="0.25">
      <c r="B228" s="2"/>
      <c r="C228" s="2"/>
      <c r="D228" s="2"/>
      <c r="E228" s="2"/>
      <c r="F228" s="2"/>
    </row>
    <row r="229" spans="2:6" x14ac:dyDescent="0.25">
      <c r="B229" s="2"/>
      <c r="C229" s="2"/>
      <c r="D229" s="2"/>
      <c r="E229" s="2"/>
      <c r="F229" s="2"/>
    </row>
    <row r="230" spans="2:6" x14ac:dyDescent="0.25">
      <c r="B230" s="2"/>
      <c r="C230" s="2"/>
      <c r="D230" s="2"/>
      <c r="E230" s="2"/>
      <c r="F230" s="2"/>
    </row>
    <row r="231" spans="2:6" x14ac:dyDescent="0.25">
      <c r="B231" s="2"/>
      <c r="C231" s="2"/>
      <c r="D231" s="2"/>
      <c r="E231" s="2"/>
      <c r="F231" s="2"/>
    </row>
    <row r="232" spans="2:6" x14ac:dyDescent="0.25">
      <c r="B232" s="2"/>
      <c r="C232" s="2"/>
      <c r="D232" s="2"/>
      <c r="E232" s="2"/>
      <c r="F232" s="2"/>
    </row>
    <row r="233" spans="2:6" x14ac:dyDescent="0.25">
      <c r="B233" s="2"/>
      <c r="C233" s="2"/>
      <c r="D233" s="2"/>
      <c r="E233" s="2"/>
      <c r="F233" s="2"/>
    </row>
    <row r="234" spans="2:6" x14ac:dyDescent="0.25">
      <c r="B234" s="2"/>
      <c r="C234" s="2"/>
      <c r="D234" s="2"/>
      <c r="E234" s="2"/>
      <c r="F234" s="2"/>
    </row>
    <row r="235" spans="2:6" x14ac:dyDescent="0.25">
      <c r="B235" s="2"/>
      <c r="C235" s="2"/>
      <c r="D235" s="2"/>
      <c r="E235" s="2"/>
      <c r="F235" s="2"/>
    </row>
    <row r="236" spans="2:6" x14ac:dyDescent="0.25">
      <c r="B236" s="2"/>
      <c r="C236" s="2"/>
      <c r="D236" s="2"/>
      <c r="E236" s="2"/>
      <c r="F236" s="2"/>
    </row>
    <row r="237" spans="2:6" x14ac:dyDescent="0.25">
      <c r="B237" s="2"/>
      <c r="C237" s="2"/>
      <c r="D237" s="2"/>
      <c r="E237" s="2"/>
      <c r="F237" s="2"/>
    </row>
    <row r="238" spans="2:6" x14ac:dyDescent="0.25">
      <c r="B238" s="2"/>
      <c r="C238" s="2"/>
      <c r="D238" s="2"/>
      <c r="E238" s="2"/>
      <c r="F238" s="2"/>
    </row>
    <row r="239" spans="2:6" x14ac:dyDescent="0.25">
      <c r="B239" s="2"/>
      <c r="C239" s="2"/>
      <c r="D239" s="2"/>
      <c r="E239" s="2"/>
      <c r="F239" s="2"/>
    </row>
    <row r="240" spans="2:6" x14ac:dyDescent="0.25">
      <c r="B240" s="2"/>
      <c r="C240" s="2"/>
      <c r="D240" s="2"/>
      <c r="E240" s="2"/>
      <c r="F240" s="2"/>
    </row>
    <row r="241" spans="2:6" x14ac:dyDescent="0.25">
      <c r="B241" s="2"/>
      <c r="C241" s="2"/>
      <c r="D241" s="2"/>
      <c r="E241" s="2"/>
      <c r="F241" s="2"/>
    </row>
    <row r="242" spans="2:6" x14ac:dyDescent="0.25">
      <c r="B242" s="2"/>
      <c r="C242" s="2"/>
      <c r="D242" s="2"/>
      <c r="E242" s="2"/>
      <c r="F242" s="2"/>
    </row>
    <row r="243" spans="2:6" x14ac:dyDescent="0.25">
      <c r="B243" s="2"/>
      <c r="C243" s="2"/>
      <c r="D243" s="2"/>
      <c r="E243" s="2"/>
      <c r="F243" s="2"/>
    </row>
    <row r="244" spans="2:6" x14ac:dyDescent="0.25">
      <c r="B244" s="2"/>
      <c r="C244" s="2"/>
      <c r="D244" s="2"/>
      <c r="E244" s="2"/>
      <c r="F244" s="2"/>
    </row>
    <row r="245" spans="2:6" x14ac:dyDescent="0.25">
      <c r="B245" s="2"/>
      <c r="C245" s="2"/>
      <c r="D245" s="2"/>
      <c r="E245" s="2"/>
      <c r="F245" s="2"/>
    </row>
    <row r="246" spans="2:6" x14ac:dyDescent="0.25">
      <c r="B246" s="2"/>
      <c r="C246" s="2"/>
      <c r="D246" s="2"/>
      <c r="E246" s="2"/>
      <c r="F246" s="2"/>
    </row>
    <row r="247" spans="2:6" x14ac:dyDescent="0.25">
      <c r="B247" s="2"/>
      <c r="C247" s="2"/>
      <c r="D247" s="2"/>
      <c r="E247" s="2"/>
      <c r="F247" s="2"/>
    </row>
    <row r="248" spans="2:6" x14ac:dyDescent="0.25">
      <c r="B248" s="2"/>
      <c r="C248" s="2"/>
      <c r="D248" s="2"/>
      <c r="E248" s="2"/>
      <c r="F248" s="2"/>
    </row>
    <row r="249" spans="2:6" x14ac:dyDescent="0.25">
      <c r="B249" s="2"/>
      <c r="C249" s="2"/>
      <c r="D249" s="2"/>
      <c r="E249" s="2"/>
      <c r="F249" s="2"/>
    </row>
    <row r="250" spans="2:6" x14ac:dyDescent="0.25">
      <c r="B250" s="2"/>
      <c r="C250" s="2"/>
      <c r="D250" s="2"/>
      <c r="E250" s="2"/>
      <c r="F250" s="2"/>
    </row>
    <row r="251" spans="2:6" x14ac:dyDescent="0.25">
      <c r="B251" s="2"/>
      <c r="C251" s="2"/>
      <c r="D251" s="2"/>
      <c r="E251" s="2"/>
      <c r="F251" s="2"/>
    </row>
    <row r="252" spans="2:6" x14ac:dyDescent="0.25">
      <c r="B252" s="2"/>
      <c r="C252" s="2"/>
      <c r="D252" s="2"/>
      <c r="E252" s="2"/>
      <c r="F252" s="2"/>
    </row>
    <row r="253" spans="2:6" x14ac:dyDescent="0.25">
      <c r="B253" s="2"/>
      <c r="C253" s="2"/>
      <c r="D253" s="2"/>
      <c r="E253" s="2"/>
      <c r="F253" s="2"/>
    </row>
    <row r="254" spans="2:6" x14ac:dyDescent="0.25">
      <c r="B254" s="2"/>
      <c r="C254" s="2"/>
      <c r="D254" s="2"/>
      <c r="E254" s="2"/>
      <c r="F254" s="2"/>
    </row>
    <row r="255" spans="2:6" x14ac:dyDescent="0.25">
      <c r="B255" s="2"/>
      <c r="C255" s="2"/>
      <c r="D255" s="2"/>
      <c r="E255" s="2"/>
      <c r="F255" s="2"/>
    </row>
    <row r="256" spans="2:6" x14ac:dyDescent="0.25">
      <c r="B256" s="2"/>
      <c r="C256" s="2"/>
      <c r="D256" s="2"/>
      <c r="E256" s="2"/>
      <c r="F256" s="2"/>
    </row>
    <row r="257" spans="2:6" x14ac:dyDescent="0.25">
      <c r="B257" s="2"/>
      <c r="C257" s="2"/>
      <c r="D257" s="2"/>
      <c r="E257" s="2"/>
      <c r="F257" s="2"/>
    </row>
    <row r="258" spans="2:6" x14ac:dyDescent="0.25">
      <c r="B258" s="2"/>
      <c r="C258" s="2"/>
      <c r="D258" s="2"/>
      <c r="E258" s="2"/>
      <c r="F258" s="2"/>
    </row>
    <row r="259" spans="2:6" x14ac:dyDescent="0.25">
      <c r="B259" s="2"/>
      <c r="C259" s="2"/>
      <c r="D259" s="2"/>
      <c r="E259" s="2"/>
      <c r="F259" s="2"/>
    </row>
    <row r="260" spans="2:6" x14ac:dyDescent="0.25">
      <c r="B260" s="2"/>
      <c r="C260" s="2"/>
      <c r="D260" s="2"/>
      <c r="E260" s="2"/>
      <c r="F260" s="2"/>
    </row>
    <row r="261" spans="2:6" x14ac:dyDescent="0.25">
      <c r="B261" s="2"/>
      <c r="C261" s="2"/>
      <c r="D261" s="2"/>
      <c r="E261" s="2"/>
      <c r="F261" s="2"/>
    </row>
    <row r="262" spans="2:6" x14ac:dyDescent="0.25">
      <c r="B262" s="2"/>
      <c r="C262" s="2"/>
      <c r="D262" s="2"/>
      <c r="E262" s="2"/>
      <c r="F262" s="2"/>
    </row>
    <row r="263" spans="2:6" x14ac:dyDescent="0.25">
      <c r="B263" s="2"/>
      <c r="C263" s="2"/>
      <c r="D263" s="2"/>
      <c r="E263" s="2"/>
      <c r="F263" s="2"/>
    </row>
    <row r="264" spans="2:6" x14ac:dyDescent="0.25">
      <c r="B264" s="2"/>
      <c r="C264" s="2"/>
      <c r="D264" s="2"/>
      <c r="E264" s="2"/>
      <c r="F264" s="2"/>
    </row>
    <row r="265" spans="2:6" x14ac:dyDescent="0.25">
      <c r="B265" s="2"/>
      <c r="C265" s="2"/>
      <c r="D265" s="2"/>
      <c r="E265" s="2"/>
      <c r="F265" s="2"/>
    </row>
    <row r="266" spans="2:6" x14ac:dyDescent="0.25">
      <c r="B266" s="2"/>
      <c r="C266" s="2"/>
      <c r="D266" s="2"/>
      <c r="E266" s="2"/>
      <c r="F266" s="2"/>
    </row>
    <row r="267" spans="2:6" x14ac:dyDescent="0.25">
      <c r="B267" s="2"/>
      <c r="C267" s="2"/>
      <c r="D267" s="2"/>
      <c r="E267" s="2"/>
      <c r="F267" s="2"/>
    </row>
    <row r="268" spans="2:6" x14ac:dyDescent="0.25">
      <c r="B268" s="2"/>
      <c r="C268" s="2"/>
      <c r="D268" s="2"/>
      <c r="E268" s="2"/>
      <c r="F268" s="2"/>
    </row>
    <row r="269" spans="2:6" x14ac:dyDescent="0.25">
      <c r="B269" s="2"/>
      <c r="C269" s="2"/>
      <c r="D269" s="2"/>
      <c r="E269" s="2"/>
      <c r="F269" s="2"/>
    </row>
    <row r="270" spans="2:6" x14ac:dyDescent="0.25">
      <c r="B270" s="2"/>
      <c r="C270" s="2"/>
      <c r="D270" s="2"/>
      <c r="E270" s="2"/>
      <c r="F270" s="2"/>
    </row>
    <row r="271" spans="2:6" x14ac:dyDescent="0.25">
      <c r="B271" s="2"/>
      <c r="C271" s="2"/>
      <c r="D271" s="2"/>
      <c r="E271" s="2"/>
      <c r="F271" s="2"/>
    </row>
    <row r="272" spans="2:6" x14ac:dyDescent="0.25">
      <c r="B272" s="2"/>
      <c r="C272" s="2"/>
      <c r="D272" s="2"/>
      <c r="E272" s="2"/>
      <c r="F272" s="2"/>
    </row>
    <row r="273" spans="2:6" x14ac:dyDescent="0.25">
      <c r="B273" s="2"/>
      <c r="C273" s="2"/>
      <c r="D273" s="2"/>
      <c r="E273" s="2"/>
      <c r="F273" s="2"/>
    </row>
    <row r="274" spans="2:6" x14ac:dyDescent="0.25">
      <c r="B274" s="2"/>
      <c r="C274" s="2"/>
      <c r="D274" s="2"/>
      <c r="E274" s="2"/>
      <c r="F274" s="2"/>
    </row>
    <row r="275" spans="2:6" x14ac:dyDescent="0.25">
      <c r="B275" s="2"/>
      <c r="C275" s="2"/>
      <c r="D275" s="2"/>
      <c r="E275" s="2"/>
      <c r="F275" s="2"/>
    </row>
    <row r="276" spans="2:6" x14ac:dyDescent="0.25">
      <c r="B276" s="2"/>
      <c r="C276" s="2"/>
      <c r="D276" s="2"/>
      <c r="E276" s="2"/>
      <c r="F276" s="2"/>
    </row>
    <row r="277" spans="2:6" x14ac:dyDescent="0.25">
      <c r="B277" s="2"/>
      <c r="C277" s="2"/>
      <c r="D277" s="2"/>
      <c r="E277" s="2"/>
      <c r="F277" s="2"/>
    </row>
    <row r="278" spans="2:6" x14ac:dyDescent="0.25">
      <c r="B278" s="2"/>
      <c r="C278" s="2"/>
      <c r="D278" s="2"/>
      <c r="E278" s="2"/>
      <c r="F278" s="2"/>
    </row>
    <row r="279" spans="2:6" x14ac:dyDescent="0.25">
      <c r="B279" s="2"/>
      <c r="C279" s="2"/>
      <c r="D279" s="2"/>
      <c r="E279" s="2"/>
      <c r="F279" s="2"/>
    </row>
    <row r="280" spans="2:6" x14ac:dyDescent="0.25">
      <c r="B280" s="2"/>
      <c r="C280" s="2"/>
      <c r="D280" s="2"/>
      <c r="E280" s="2"/>
      <c r="F280" s="2"/>
    </row>
    <row r="281" spans="2:6" x14ac:dyDescent="0.25">
      <c r="B281" s="2"/>
      <c r="C281" s="2"/>
      <c r="D281" s="2"/>
      <c r="E281" s="2"/>
      <c r="F281" s="2"/>
    </row>
    <row r="282" spans="2:6" x14ac:dyDescent="0.25">
      <c r="B282" s="2"/>
      <c r="C282" s="2"/>
      <c r="D282" s="2"/>
      <c r="E282" s="2"/>
      <c r="F282" s="2"/>
    </row>
    <row r="283" spans="2:6" x14ac:dyDescent="0.25">
      <c r="B283" s="2"/>
      <c r="C283" s="2"/>
      <c r="D283" s="2"/>
      <c r="E283" s="2"/>
      <c r="F283" s="2"/>
    </row>
    <row r="284" spans="2:6" x14ac:dyDescent="0.25">
      <c r="B284" s="2"/>
      <c r="C284" s="2"/>
      <c r="D284" s="2"/>
      <c r="E284" s="2"/>
      <c r="F284" s="2"/>
    </row>
    <row r="285" spans="2:6" x14ac:dyDescent="0.25">
      <c r="B285" s="2"/>
      <c r="C285" s="2"/>
      <c r="D285" s="2"/>
      <c r="E285" s="2"/>
      <c r="F285" s="2"/>
    </row>
    <row r="286" spans="2:6" x14ac:dyDescent="0.25">
      <c r="B286" s="2"/>
      <c r="C286" s="2"/>
      <c r="D286" s="2"/>
      <c r="E286" s="2"/>
      <c r="F286" s="2"/>
    </row>
    <row r="287" spans="2:6" x14ac:dyDescent="0.25">
      <c r="B287" s="2"/>
      <c r="C287" s="2"/>
      <c r="D287" s="2"/>
      <c r="E287" s="2"/>
      <c r="F287" s="2"/>
    </row>
    <row r="288" spans="2:6" x14ac:dyDescent="0.25">
      <c r="B288" s="2"/>
      <c r="C288" s="2"/>
      <c r="D288" s="2"/>
      <c r="E288" s="2"/>
      <c r="F288" s="2"/>
    </row>
    <row r="289" spans="2:6" x14ac:dyDescent="0.25">
      <c r="B289" s="2"/>
      <c r="C289" s="2"/>
      <c r="D289" s="2"/>
      <c r="E289" s="2"/>
      <c r="F289" s="2"/>
    </row>
    <row r="290" spans="2:6" x14ac:dyDescent="0.25">
      <c r="B290" s="2"/>
      <c r="C290" s="2"/>
      <c r="D290" s="2"/>
      <c r="E290" s="2"/>
      <c r="F290" s="2"/>
    </row>
    <row r="291" spans="2:6" x14ac:dyDescent="0.25">
      <c r="B291" s="2"/>
      <c r="C291" s="2"/>
      <c r="D291" s="2"/>
      <c r="E291" s="2"/>
      <c r="F291" s="2"/>
    </row>
    <row r="292" spans="2:6" x14ac:dyDescent="0.25">
      <c r="B292" s="2"/>
      <c r="C292" s="2"/>
      <c r="D292" s="2"/>
      <c r="E292" s="2"/>
      <c r="F292" s="2"/>
    </row>
    <row r="293" spans="2:6" x14ac:dyDescent="0.25">
      <c r="B293" s="2"/>
      <c r="C293" s="2"/>
      <c r="D293" s="2"/>
      <c r="E293" s="2"/>
      <c r="F293" s="2"/>
    </row>
    <row r="294" spans="2:6" x14ac:dyDescent="0.25">
      <c r="B294" s="2"/>
      <c r="C294" s="2"/>
      <c r="D294" s="2"/>
      <c r="E294" s="2"/>
      <c r="F294" s="2"/>
    </row>
    <row r="295" spans="2:6" x14ac:dyDescent="0.25">
      <c r="B295" s="2"/>
      <c r="C295" s="2"/>
      <c r="D295" s="2"/>
      <c r="E295" s="2"/>
      <c r="F295" s="2"/>
    </row>
    <row r="296" spans="2:6" x14ac:dyDescent="0.25">
      <c r="B296" s="2"/>
      <c r="C296" s="2"/>
      <c r="D296" s="2"/>
      <c r="E296" s="2"/>
      <c r="F296" s="2"/>
    </row>
    <row r="297" spans="2:6" x14ac:dyDescent="0.25">
      <c r="B297" s="2"/>
      <c r="C297" s="2"/>
      <c r="D297" s="2"/>
      <c r="E297" s="2"/>
      <c r="F297" s="2"/>
    </row>
    <row r="298" spans="2:6" x14ac:dyDescent="0.25">
      <c r="B298" s="2"/>
      <c r="C298" s="2"/>
      <c r="D298" s="2"/>
      <c r="E298" s="2"/>
      <c r="F298" s="2"/>
    </row>
    <row r="299" spans="2:6" x14ac:dyDescent="0.25">
      <c r="B299" s="2"/>
      <c r="C299" s="2"/>
      <c r="D299" s="2"/>
      <c r="E299" s="2"/>
      <c r="F299" s="2"/>
    </row>
    <row r="300" spans="2:6" x14ac:dyDescent="0.25">
      <c r="B300" s="2"/>
      <c r="C300" s="2"/>
      <c r="D300" s="2"/>
      <c r="E300" s="2"/>
      <c r="F300" s="2"/>
    </row>
    <row r="301" spans="2:6" x14ac:dyDescent="0.25">
      <c r="B301" s="2"/>
      <c r="C301" s="2"/>
      <c r="D301" s="2"/>
      <c r="E301" s="2"/>
      <c r="F301" s="2"/>
    </row>
    <row r="302" spans="2:6" x14ac:dyDescent="0.25">
      <c r="B302" s="2"/>
      <c r="C302" s="2"/>
      <c r="D302" s="2"/>
      <c r="E302" s="2"/>
      <c r="F302" s="2"/>
    </row>
    <row r="303" spans="2:6" x14ac:dyDescent="0.25">
      <c r="B303" s="2"/>
      <c r="C303" s="2"/>
      <c r="D303" s="2"/>
      <c r="E303" s="2"/>
      <c r="F303" s="2"/>
    </row>
    <row r="304" spans="2:6" x14ac:dyDescent="0.25">
      <c r="B304" s="2"/>
      <c r="C304" s="2"/>
      <c r="D304" s="2"/>
      <c r="E304" s="2"/>
      <c r="F304" s="2"/>
    </row>
    <row r="305" spans="2:6" x14ac:dyDescent="0.25">
      <c r="B305" s="2"/>
      <c r="C305" s="2"/>
      <c r="D305" s="2"/>
      <c r="E305" s="2"/>
      <c r="F305" s="2"/>
    </row>
    <row r="306" spans="2:6" x14ac:dyDescent="0.25">
      <c r="B306" s="2"/>
      <c r="C306" s="2"/>
      <c r="D306" s="2"/>
      <c r="E306" s="2"/>
      <c r="F306" s="2"/>
    </row>
    <row r="307" spans="2:6" x14ac:dyDescent="0.25">
      <c r="B307" s="2"/>
      <c r="C307" s="2"/>
      <c r="D307" s="2"/>
      <c r="E307" s="2"/>
      <c r="F307" s="2"/>
    </row>
    <row r="308" spans="2:6" x14ac:dyDescent="0.25">
      <c r="B308" s="2"/>
      <c r="C308" s="2"/>
      <c r="D308" s="2"/>
      <c r="E308" s="2"/>
      <c r="F308" s="2"/>
    </row>
    <row r="309" spans="2:6" x14ac:dyDescent="0.25">
      <c r="B309" s="2"/>
      <c r="C309" s="2"/>
      <c r="D309" s="2"/>
      <c r="E309" s="2"/>
      <c r="F309" s="2"/>
    </row>
    <row r="310" spans="2:6" x14ac:dyDescent="0.25">
      <c r="B310" s="2"/>
      <c r="C310" s="2"/>
      <c r="D310" s="2"/>
      <c r="E310" s="2"/>
      <c r="F310" s="2"/>
    </row>
    <row r="311" spans="2:6" x14ac:dyDescent="0.25">
      <c r="B311" s="2"/>
      <c r="C311" s="2"/>
      <c r="D311" s="2"/>
      <c r="E311" s="2"/>
      <c r="F311" s="2"/>
    </row>
    <row r="312" spans="2:6" x14ac:dyDescent="0.25">
      <c r="B312" s="2"/>
      <c r="C312" s="2"/>
      <c r="D312" s="2"/>
      <c r="E312" s="2"/>
      <c r="F312" s="2"/>
    </row>
    <row r="313" spans="2:6" x14ac:dyDescent="0.25">
      <c r="B313" s="2"/>
      <c r="C313" s="2"/>
      <c r="D313" s="2"/>
      <c r="E313" s="2"/>
      <c r="F313" s="2"/>
    </row>
    <row r="314" spans="2:6" x14ac:dyDescent="0.25">
      <c r="B314" s="2"/>
      <c r="C314" s="2"/>
      <c r="D314" s="2"/>
      <c r="E314" s="2"/>
      <c r="F314" s="2"/>
    </row>
    <row r="315" spans="2:6" x14ac:dyDescent="0.25">
      <c r="B315" s="2"/>
      <c r="C315" s="2"/>
      <c r="D315" s="2"/>
      <c r="E315" s="2"/>
      <c r="F315" s="2"/>
    </row>
    <row r="316" spans="2:6" x14ac:dyDescent="0.25">
      <c r="B316" s="2"/>
      <c r="C316" s="2"/>
      <c r="D316" s="2"/>
      <c r="E316" s="2"/>
      <c r="F316" s="2"/>
    </row>
    <row r="317" spans="2:6" x14ac:dyDescent="0.25">
      <c r="B317" s="2"/>
      <c r="C317" s="2"/>
      <c r="D317" s="2"/>
      <c r="E317" s="2"/>
      <c r="F317" s="2"/>
    </row>
    <row r="318" spans="2:6" x14ac:dyDescent="0.25">
      <c r="B318" s="2"/>
      <c r="C318" s="2"/>
      <c r="D318" s="2"/>
      <c r="E318" s="2"/>
      <c r="F318" s="2"/>
    </row>
    <row r="319" spans="2:6" x14ac:dyDescent="0.25">
      <c r="B319" s="2"/>
      <c r="C319" s="2"/>
      <c r="D319" s="2"/>
      <c r="E319" s="2"/>
      <c r="F319" s="2"/>
    </row>
    <row r="320" spans="2:6" x14ac:dyDescent="0.25">
      <c r="B320" s="2"/>
      <c r="C320" s="2"/>
      <c r="D320" s="2"/>
      <c r="E320" s="2"/>
      <c r="F320" s="2"/>
    </row>
    <row r="321" spans="2:6" x14ac:dyDescent="0.25">
      <c r="B321" s="2"/>
      <c r="C321" s="2"/>
      <c r="D321" s="2"/>
      <c r="E321" s="2"/>
      <c r="F321" s="2"/>
    </row>
    <row r="322" spans="2:6" x14ac:dyDescent="0.25">
      <c r="B322" s="2"/>
      <c r="C322" s="2"/>
      <c r="D322" s="2"/>
      <c r="E322" s="2"/>
      <c r="F322" s="2"/>
    </row>
    <row r="323" spans="2:6" x14ac:dyDescent="0.25">
      <c r="B323" s="2"/>
      <c r="C323" s="2"/>
      <c r="D323" s="2"/>
      <c r="E323" s="2"/>
      <c r="F323" s="2"/>
    </row>
    <row r="324" spans="2:6" x14ac:dyDescent="0.25">
      <c r="B324" s="2"/>
      <c r="C324" s="2"/>
      <c r="D324" s="2"/>
      <c r="E324" s="2"/>
      <c r="F324" s="2"/>
    </row>
    <row r="325" spans="2:6" x14ac:dyDescent="0.25">
      <c r="B325" s="2"/>
      <c r="C325" s="2"/>
      <c r="D325" s="2"/>
      <c r="E325" s="2"/>
      <c r="F325" s="2"/>
    </row>
    <row r="326" spans="2:6" x14ac:dyDescent="0.25">
      <c r="B326" s="2"/>
      <c r="C326" s="2"/>
      <c r="D326" s="2"/>
      <c r="E326" s="2"/>
      <c r="F326" s="2"/>
    </row>
    <row r="327" spans="2:6" x14ac:dyDescent="0.25">
      <c r="B327" s="2"/>
      <c r="C327" s="2"/>
      <c r="D327" s="2"/>
      <c r="E327" s="2"/>
      <c r="F327" s="2"/>
    </row>
    <row r="328" spans="2:6" x14ac:dyDescent="0.25">
      <c r="B328" s="2"/>
      <c r="C328" s="2"/>
      <c r="D328" s="2"/>
      <c r="E328" s="2"/>
      <c r="F328" s="2"/>
    </row>
    <row r="329" spans="2:6" x14ac:dyDescent="0.25">
      <c r="B329" s="2"/>
      <c r="C329" s="2"/>
      <c r="D329" s="2"/>
      <c r="E329" s="2"/>
      <c r="F329" s="2"/>
    </row>
    <row r="330" spans="2:6" x14ac:dyDescent="0.25">
      <c r="B330" s="2"/>
      <c r="C330" s="2"/>
      <c r="D330" s="2"/>
      <c r="E330" s="2"/>
      <c r="F330" s="2"/>
    </row>
    <row r="331" spans="2:6" x14ac:dyDescent="0.25">
      <c r="B331" s="2"/>
      <c r="C331" s="2"/>
      <c r="D331" s="2"/>
      <c r="E331" s="2"/>
      <c r="F331" s="2"/>
    </row>
    <row r="332" spans="2:6" x14ac:dyDescent="0.25">
      <c r="B332" s="2"/>
      <c r="C332" s="2"/>
      <c r="D332" s="2"/>
      <c r="E332" s="2"/>
      <c r="F332" s="2"/>
    </row>
    <row r="333" spans="2:6" x14ac:dyDescent="0.25">
      <c r="B333" s="2"/>
      <c r="C333" s="2"/>
      <c r="D333" s="2"/>
      <c r="E333" s="2"/>
      <c r="F333" s="2"/>
    </row>
    <row r="334" spans="2:6" x14ac:dyDescent="0.25">
      <c r="B334" s="2"/>
      <c r="C334" s="2"/>
      <c r="D334" s="2"/>
      <c r="E334" s="2"/>
      <c r="F334" s="2"/>
    </row>
    <row r="335" spans="2:6" x14ac:dyDescent="0.25">
      <c r="B335" s="2"/>
      <c r="C335" s="2"/>
      <c r="D335" s="2"/>
      <c r="E335" s="2"/>
      <c r="F335" s="2"/>
    </row>
    <row r="336" spans="2:6" x14ac:dyDescent="0.25">
      <c r="B336" s="2"/>
      <c r="C336" s="2"/>
      <c r="D336" s="2"/>
      <c r="E336" s="2"/>
      <c r="F336" s="2"/>
    </row>
    <row r="337" spans="2:6" x14ac:dyDescent="0.25">
      <c r="B337" s="2"/>
      <c r="C337" s="2"/>
      <c r="D337" s="2"/>
      <c r="E337" s="2"/>
      <c r="F337" s="2"/>
    </row>
    <row r="338" spans="2:6" x14ac:dyDescent="0.25">
      <c r="B338" s="2"/>
      <c r="C338" s="2"/>
      <c r="D338" s="2"/>
      <c r="E338" s="2"/>
      <c r="F338" s="2"/>
    </row>
    <row r="339" spans="2:6" x14ac:dyDescent="0.25">
      <c r="B339" s="2"/>
      <c r="C339" s="2"/>
      <c r="D339" s="2"/>
      <c r="E339" s="2"/>
      <c r="F339" s="2"/>
    </row>
    <row r="340" spans="2:6" x14ac:dyDescent="0.25">
      <c r="B340" s="2"/>
      <c r="C340" s="2"/>
      <c r="D340" s="2"/>
      <c r="E340" s="2"/>
      <c r="F340" s="2"/>
    </row>
    <row r="341" spans="2:6" x14ac:dyDescent="0.25">
      <c r="B341" s="2"/>
      <c r="C341" s="2"/>
      <c r="D341" s="2"/>
      <c r="E341" s="2"/>
      <c r="F341" s="2"/>
    </row>
    <row r="342" spans="2:6" x14ac:dyDescent="0.25">
      <c r="B342" s="2"/>
      <c r="C342" s="2"/>
      <c r="D342" s="2"/>
      <c r="E342" s="2"/>
      <c r="F342" s="2"/>
    </row>
    <row r="343" spans="2:6" x14ac:dyDescent="0.25">
      <c r="B343" s="2"/>
      <c r="C343" s="2"/>
      <c r="D343" s="2"/>
      <c r="E343" s="2"/>
      <c r="F343" s="2"/>
    </row>
    <row r="344" spans="2:6" x14ac:dyDescent="0.25">
      <c r="B344" s="2"/>
      <c r="C344" s="2"/>
      <c r="D344" s="2"/>
      <c r="E344" s="2"/>
      <c r="F344" s="2"/>
    </row>
    <row r="345" spans="2:6" x14ac:dyDescent="0.25">
      <c r="B345" s="2"/>
      <c r="C345" s="2"/>
      <c r="D345" s="2"/>
      <c r="E345" s="2"/>
      <c r="F345" s="2"/>
    </row>
    <row r="346" spans="2:6" x14ac:dyDescent="0.25">
      <c r="B346" s="2"/>
      <c r="C346" s="2"/>
      <c r="D346" s="2"/>
      <c r="E346" s="2"/>
      <c r="F346" s="2"/>
    </row>
    <row r="347" spans="2:6" x14ac:dyDescent="0.25">
      <c r="B347" s="2"/>
      <c r="C347" s="2"/>
      <c r="D347" s="2"/>
      <c r="E347" s="2"/>
      <c r="F347" s="2"/>
    </row>
    <row r="348" spans="2:6" x14ac:dyDescent="0.25">
      <c r="B348" s="2"/>
      <c r="C348" s="2"/>
      <c r="D348" s="2"/>
      <c r="E348" s="2"/>
      <c r="F348" s="2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  <row r="381" spans="2:6" x14ac:dyDescent="0.25">
      <c r="B381" s="2"/>
      <c r="C381" s="2"/>
      <c r="D381" s="2"/>
      <c r="E381" s="2"/>
      <c r="F381" s="2"/>
    </row>
    <row r="382" spans="2:6" x14ac:dyDescent="0.25">
      <c r="B382" s="2"/>
      <c r="C382" s="2"/>
      <c r="D382" s="2"/>
      <c r="E382" s="2"/>
      <c r="F382" s="2"/>
    </row>
    <row r="383" spans="2:6" x14ac:dyDescent="0.25">
      <c r="B383" s="2"/>
      <c r="C383" s="2"/>
      <c r="D383" s="2"/>
      <c r="E383" s="2"/>
      <c r="F383" s="2"/>
    </row>
    <row r="384" spans="2:6" x14ac:dyDescent="0.25">
      <c r="B384" s="2"/>
      <c r="C384" s="2"/>
      <c r="D384" s="2"/>
      <c r="E384" s="2"/>
      <c r="F384" s="2"/>
    </row>
    <row r="385" spans="2:6" x14ac:dyDescent="0.25">
      <c r="B385" s="2"/>
      <c r="C385" s="2"/>
      <c r="D385" s="2"/>
      <c r="E385" s="2"/>
      <c r="F385" s="2"/>
    </row>
    <row r="386" spans="2:6" x14ac:dyDescent="0.25">
      <c r="B386" s="2"/>
      <c r="C386" s="2"/>
      <c r="D386" s="2"/>
      <c r="E386" s="2"/>
      <c r="F386" s="2"/>
    </row>
    <row r="387" spans="2:6" x14ac:dyDescent="0.25">
      <c r="B387" s="2"/>
      <c r="C387" s="2"/>
      <c r="D387" s="2"/>
      <c r="E387" s="2"/>
      <c r="F387" s="2"/>
    </row>
    <row r="388" spans="2:6" x14ac:dyDescent="0.25">
      <c r="B388" s="2"/>
      <c r="C388" s="2"/>
      <c r="D388" s="2"/>
      <c r="E388" s="2"/>
      <c r="F388" s="2"/>
    </row>
    <row r="389" spans="2:6" x14ac:dyDescent="0.25">
      <c r="B389" s="2"/>
      <c r="C389" s="2"/>
      <c r="D389" s="2"/>
      <c r="E389" s="2"/>
      <c r="F389" s="2"/>
    </row>
    <row r="390" spans="2:6" x14ac:dyDescent="0.25">
      <c r="B390" s="2"/>
      <c r="C390" s="2"/>
      <c r="D390" s="2"/>
      <c r="E390" s="2"/>
      <c r="F390" s="2"/>
    </row>
    <row r="391" spans="2:6" x14ac:dyDescent="0.25">
      <c r="B391" s="2"/>
      <c r="C391" s="2"/>
      <c r="D391" s="2"/>
      <c r="E391" s="2"/>
      <c r="F391" s="2"/>
    </row>
    <row r="392" spans="2:6" x14ac:dyDescent="0.25">
      <c r="B392" s="2"/>
      <c r="C392" s="2"/>
      <c r="D392" s="2"/>
      <c r="E392" s="2"/>
      <c r="F392" s="2"/>
    </row>
    <row r="393" spans="2:6" x14ac:dyDescent="0.25">
      <c r="B393" s="2"/>
      <c r="C393" s="2"/>
      <c r="D393" s="2"/>
      <c r="E393" s="2"/>
      <c r="F393" s="2"/>
    </row>
    <row r="394" spans="2:6" x14ac:dyDescent="0.25">
      <c r="B394" s="2"/>
      <c r="C394" s="2"/>
      <c r="D394" s="2"/>
      <c r="E394" s="2"/>
      <c r="F394" s="2"/>
    </row>
    <row r="395" spans="2:6" x14ac:dyDescent="0.25">
      <c r="B395" s="2"/>
      <c r="C395" s="2"/>
      <c r="D395" s="2"/>
      <c r="E395" s="2"/>
      <c r="F395" s="2"/>
    </row>
    <row r="396" spans="2:6" x14ac:dyDescent="0.25">
      <c r="B396" s="2"/>
      <c r="C396" s="2"/>
      <c r="D396" s="2"/>
      <c r="E396" s="2"/>
      <c r="F396" s="2"/>
    </row>
    <row r="397" spans="2:6" x14ac:dyDescent="0.25">
      <c r="B397" s="2"/>
      <c r="C397" s="2"/>
      <c r="D397" s="2"/>
      <c r="E397" s="2"/>
      <c r="F397" s="2"/>
    </row>
    <row r="398" spans="2:6" x14ac:dyDescent="0.25">
      <c r="B398" s="2"/>
      <c r="C398" s="2"/>
      <c r="D398" s="2"/>
      <c r="E398" s="2"/>
      <c r="F398" s="2"/>
    </row>
    <row r="399" spans="2:6" x14ac:dyDescent="0.25">
      <c r="B399" s="2"/>
      <c r="C399" s="2"/>
      <c r="D399" s="2"/>
      <c r="E399" s="2"/>
      <c r="F399" s="2"/>
    </row>
    <row r="400" spans="2:6" x14ac:dyDescent="0.25">
      <c r="B400" s="2"/>
      <c r="C400" s="2"/>
      <c r="D400" s="2"/>
      <c r="E400" s="2"/>
      <c r="F400" s="2"/>
    </row>
    <row r="401" spans="2:6" x14ac:dyDescent="0.25">
      <c r="B401" s="2"/>
      <c r="C401" s="2"/>
      <c r="D401" s="2"/>
      <c r="E401" s="2"/>
      <c r="F401" s="2"/>
    </row>
    <row r="402" spans="2:6" x14ac:dyDescent="0.25">
      <c r="B402" s="2"/>
      <c r="C402" s="2"/>
      <c r="D402" s="2"/>
      <c r="E402" s="2"/>
      <c r="F402" s="2"/>
    </row>
    <row r="403" spans="2:6" x14ac:dyDescent="0.25">
      <c r="B403" s="2"/>
      <c r="C403" s="2"/>
      <c r="D403" s="2"/>
      <c r="E403" s="2"/>
      <c r="F403" s="2"/>
    </row>
    <row r="404" spans="2:6" x14ac:dyDescent="0.25">
      <c r="B404" s="2"/>
      <c r="C404" s="2"/>
      <c r="D404" s="2"/>
      <c r="E404" s="2"/>
      <c r="F404" s="2"/>
    </row>
    <row r="405" spans="2:6" x14ac:dyDescent="0.25">
      <c r="B405" s="2"/>
      <c r="C405" s="2"/>
      <c r="D405" s="2"/>
      <c r="E405" s="2"/>
      <c r="F405" s="2"/>
    </row>
    <row r="406" spans="2:6" x14ac:dyDescent="0.25">
      <c r="B406" s="2"/>
      <c r="C406" s="2"/>
      <c r="D406" s="2"/>
      <c r="E406" s="2"/>
      <c r="F406" s="2"/>
    </row>
    <row r="407" spans="2:6" x14ac:dyDescent="0.25">
      <c r="B407" s="2"/>
      <c r="C407" s="2"/>
      <c r="D407" s="2"/>
      <c r="E407" s="2"/>
      <c r="F407" s="2"/>
    </row>
    <row r="408" spans="2:6" x14ac:dyDescent="0.25">
      <c r="B408" s="2"/>
      <c r="C408" s="2"/>
      <c r="D408" s="2"/>
      <c r="E408" s="2"/>
      <c r="F408" s="2"/>
    </row>
    <row r="409" spans="2:6" x14ac:dyDescent="0.25">
      <c r="B409" s="2"/>
      <c r="C409" s="2"/>
      <c r="D409" s="2"/>
      <c r="E409" s="2"/>
      <c r="F409" s="2"/>
    </row>
    <row r="410" spans="2:6" x14ac:dyDescent="0.25">
      <c r="B410" s="2"/>
      <c r="C410" s="2"/>
      <c r="D410" s="2"/>
      <c r="E410" s="2"/>
      <c r="F410" s="2"/>
    </row>
    <row r="411" spans="2:6" x14ac:dyDescent="0.25">
      <c r="B411" s="2"/>
      <c r="C411" s="2"/>
      <c r="D411" s="2"/>
      <c r="E411" s="2"/>
      <c r="F411" s="2"/>
    </row>
    <row r="412" spans="2:6" x14ac:dyDescent="0.25">
      <c r="B412" s="2"/>
      <c r="C412" s="2"/>
      <c r="D412" s="2"/>
      <c r="E412" s="2"/>
      <c r="F412" s="2"/>
    </row>
    <row r="413" spans="2:6" x14ac:dyDescent="0.25">
      <c r="B413" s="2"/>
      <c r="C413" s="2"/>
      <c r="D413" s="2"/>
      <c r="E413" s="2"/>
      <c r="F413" s="2"/>
    </row>
    <row r="414" spans="2:6" x14ac:dyDescent="0.25">
      <c r="B414" s="2"/>
      <c r="C414" s="2"/>
      <c r="D414" s="2"/>
      <c r="E414" s="2"/>
      <c r="F414" s="2"/>
    </row>
    <row r="415" spans="2:6" x14ac:dyDescent="0.25">
      <c r="B415" s="2"/>
      <c r="C415" s="2"/>
      <c r="D415" s="2"/>
      <c r="E415" s="2"/>
      <c r="F415" s="2"/>
    </row>
    <row r="416" spans="2:6" x14ac:dyDescent="0.25">
      <c r="B416" s="2"/>
      <c r="C416" s="2"/>
      <c r="D416" s="2"/>
      <c r="E416" s="2"/>
      <c r="F416" s="2"/>
    </row>
    <row r="417" spans="2:6" x14ac:dyDescent="0.25">
      <c r="B417" s="2"/>
      <c r="C417" s="2"/>
      <c r="D417" s="2"/>
      <c r="E417" s="2"/>
      <c r="F417" s="2"/>
    </row>
    <row r="418" spans="2:6" x14ac:dyDescent="0.25">
      <c r="B418" s="2"/>
      <c r="C418" s="2"/>
      <c r="D418" s="2"/>
      <c r="E418" s="2"/>
      <c r="F418" s="2"/>
    </row>
    <row r="419" spans="2:6" x14ac:dyDescent="0.25">
      <c r="B419" s="2"/>
      <c r="C419" s="2"/>
      <c r="D419" s="2"/>
      <c r="E419" s="2"/>
      <c r="F419" s="2"/>
    </row>
    <row r="420" spans="2:6" x14ac:dyDescent="0.25">
      <c r="B420" s="2"/>
      <c r="C420" s="2"/>
      <c r="D420" s="2"/>
      <c r="E420" s="2"/>
      <c r="F420" s="2"/>
    </row>
    <row r="421" spans="2:6" x14ac:dyDescent="0.25">
      <c r="B421" s="2"/>
      <c r="C421" s="2"/>
      <c r="D421" s="2"/>
      <c r="E421" s="2"/>
      <c r="F421" s="2"/>
    </row>
    <row r="422" spans="2:6" x14ac:dyDescent="0.25">
      <c r="B422" s="2"/>
      <c r="C422" s="2"/>
      <c r="D422" s="2"/>
      <c r="E422" s="2"/>
      <c r="F422" s="2"/>
    </row>
    <row r="423" spans="2:6" x14ac:dyDescent="0.25">
      <c r="B423" s="2"/>
      <c r="C423" s="2"/>
      <c r="D423" s="2"/>
      <c r="E423" s="2"/>
      <c r="F423" s="2"/>
    </row>
    <row r="424" spans="2:6" x14ac:dyDescent="0.25">
      <c r="B424" s="2"/>
      <c r="C424" s="2"/>
      <c r="D424" s="2"/>
      <c r="E424" s="2"/>
      <c r="F424" s="2"/>
    </row>
    <row r="425" spans="2:6" x14ac:dyDescent="0.25">
      <c r="B425" s="2"/>
      <c r="C425" s="2"/>
      <c r="D425" s="2"/>
      <c r="E425" s="2"/>
      <c r="F425" s="2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6" customWidth="1"/>
    <col min="2" max="2" width="22" style="16" bestFit="1" customWidth="1"/>
    <col min="3" max="3" width="10" style="16" bestFit="1" customWidth="1"/>
    <col min="4" max="4" width="23.5703125" style="16" bestFit="1" customWidth="1"/>
    <col min="5" max="5" width="9.28515625" style="16" bestFit="1" customWidth="1"/>
    <col min="6" max="6" width="17" style="16" bestFit="1" customWidth="1"/>
    <col min="7" max="7" width="9.140625" style="16"/>
    <col min="8" max="11" width="10.140625" style="16" bestFit="1" customWidth="1"/>
    <col min="12" max="12" width="12" style="16" bestFit="1" customWidth="1"/>
    <col min="13" max="13" width="12" style="16" customWidth="1"/>
    <col min="14" max="17" width="9.5703125" style="16" bestFit="1" customWidth="1"/>
    <col min="18" max="16384" width="9.140625" style="16"/>
  </cols>
  <sheetData>
    <row r="1" spans="1:24" ht="18.75" x14ac:dyDescent="0.3">
      <c r="A1" s="3" t="s">
        <v>37</v>
      </c>
    </row>
    <row r="2" spans="1:24" x14ac:dyDescent="0.25">
      <c r="A2" s="1" t="s">
        <v>21</v>
      </c>
    </row>
    <row r="4" spans="1:24" x14ac:dyDescent="0.25">
      <c r="A4" s="46" t="s">
        <v>23</v>
      </c>
      <c r="B4" s="46" t="s">
        <v>24</v>
      </c>
      <c r="C4" s="48" t="s">
        <v>25</v>
      </c>
      <c r="D4" s="48" t="s">
        <v>26</v>
      </c>
      <c r="E4" s="48" t="s">
        <v>27</v>
      </c>
      <c r="F4" s="47" t="s">
        <v>28</v>
      </c>
    </row>
    <row r="5" spans="1:24" x14ac:dyDescent="0.25">
      <c r="A5" s="45" t="s">
        <v>0</v>
      </c>
      <c r="B5" s="20">
        <v>5713</v>
      </c>
      <c r="C5" s="20">
        <v>4322</v>
      </c>
      <c r="D5" s="20">
        <v>6084</v>
      </c>
      <c r="E5" s="20">
        <v>16119</v>
      </c>
      <c r="F5" s="20">
        <v>949</v>
      </c>
      <c r="H5" s="17"/>
      <c r="I5" s="17"/>
      <c r="J5" s="17"/>
      <c r="K5" s="17"/>
      <c r="L5" s="17"/>
      <c r="N5" s="23"/>
      <c r="O5" s="23"/>
      <c r="P5" s="23"/>
      <c r="Q5" s="23"/>
      <c r="R5" s="23"/>
      <c r="T5" s="23"/>
      <c r="U5" s="23"/>
      <c r="V5" s="23"/>
      <c r="W5" s="23"/>
      <c r="X5" s="23"/>
    </row>
    <row r="6" spans="1:24" x14ac:dyDescent="0.25">
      <c r="A6" s="45" t="s">
        <v>1</v>
      </c>
      <c r="B6" s="20">
        <v>2176</v>
      </c>
      <c r="C6" s="20">
        <v>1310</v>
      </c>
      <c r="D6" s="20">
        <v>1438</v>
      </c>
      <c r="E6" s="20">
        <v>4924</v>
      </c>
      <c r="F6" s="20">
        <v>272</v>
      </c>
      <c r="H6" s="17"/>
      <c r="I6" s="17"/>
      <c r="J6" s="17"/>
      <c r="K6" s="17"/>
      <c r="L6" s="17"/>
      <c r="N6" s="23"/>
      <c r="O6" s="23"/>
      <c r="P6" s="23"/>
      <c r="Q6" s="23"/>
      <c r="R6" s="23"/>
      <c r="T6" s="23"/>
      <c r="U6" s="23"/>
      <c r="V6" s="23"/>
      <c r="W6" s="23"/>
      <c r="X6" s="23"/>
    </row>
    <row r="7" spans="1:24" x14ac:dyDescent="0.25">
      <c r="A7" s="45" t="s">
        <v>2</v>
      </c>
      <c r="B7" s="20">
        <v>1127</v>
      </c>
      <c r="C7" s="20">
        <v>3982</v>
      </c>
      <c r="D7" s="20">
        <v>709</v>
      </c>
      <c r="E7" s="20">
        <v>5817</v>
      </c>
      <c r="F7" s="20">
        <v>155</v>
      </c>
      <c r="H7" s="17"/>
      <c r="I7" s="17"/>
      <c r="J7" s="17"/>
      <c r="K7" s="17"/>
      <c r="L7" s="17"/>
      <c r="N7" s="23"/>
      <c r="O7" s="23"/>
      <c r="P7" s="23"/>
      <c r="Q7" s="23"/>
      <c r="R7" s="23"/>
      <c r="T7" s="23"/>
      <c r="U7" s="23"/>
      <c r="V7" s="23"/>
      <c r="W7" s="23"/>
      <c r="X7" s="23"/>
    </row>
    <row r="8" spans="1:24" x14ac:dyDescent="0.25">
      <c r="A8" s="45" t="s">
        <v>3</v>
      </c>
      <c r="B8" s="20">
        <v>852</v>
      </c>
      <c r="C8" s="20">
        <v>757</v>
      </c>
      <c r="D8" s="20">
        <v>582</v>
      </c>
      <c r="E8" s="20">
        <v>2191</v>
      </c>
      <c r="F8" s="20">
        <v>119</v>
      </c>
      <c r="H8" s="17"/>
      <c r="I8" s="17"/>
      <c r="J8" s="17"/>
      <c r="K8" s="17"/>
      <c r="L8" s="17"/>
      <c r="N8" s="23"/>
      <c r="O8" s="23"/>
      <c r="P8" s="23"/>
      <c r="Q8" s="23"/>
      <c r="R8" s="23"/>
      <c r="T8" s="23"/>
      <c r="U8" s="23"/>
      <c r="V8" s="23"/>
      <c r="W8" s="23"/>
      <c r="X8" s="23"/>
    </row>
    <row r="9" spans="1:24" x14ac:dyDescent="0.25">
      <c r="A9" s="45" t="s">
        <v>4</v>
      </c>
      <c r="B9" s="20">
        <v>2069</v>
      </c>
      <c r="C9" s="20">
        <v>2411</v>
      </c>
      <c r="D9" s="20">
        <v>1501</v>
      </c>
      <c r="E9" s="20">
        <v>5981</v>
      </c>
      <c r="F9" s="20">
        <v>335</v>
      </c>
      <c r="H9" s="17"/>
      <c r="I9" s="17"/>
      <c r="J9" s="17"/>
      <c r="K9" s="17"/>
      <c r="L9" s="17"/>
      <c r="N9" s="23"/>
      <c r="O9" s="23"/>
      <c r="P9" s="23"/>
      <c r="Q9" s="23"/>
      <c r="R9" s="23"/>
      <c r="T9" s="23"/>
      <c r="U9" s="23"/>
      <c r="V9" s="23"/>
      <c r="W9" s="23"/>
      <c r="X9" s="23"/>
    </row>
    <row r="10" spans="1:24" x14ac:dyDescent="0.25">
      <c r="A10" s="45" t="s">
        <v>5</v>
      </c>
      <c r="B10" s="20">
        <v>910</v>
      </c>
      <c r="C10" s="20">
        <v>746</v>
      </c>
      <c r="D10" s="20">
        <v>591</v>
      </c>
      <c r="E10" s="20">
        <v>2248</v>
      </c>
      <c r="F10" s="20">
        <v>141</v>
      </c>
      <c r="H10" s="17"/>
      <c r="I10" s="17"/>
      <c r="J10" s="17"/>
      <c r="K10" s="17"/>
      <c r="L10" s="17"/>
      <c r="N10" s="23"/>
      <c r="O10" s="23"/>
      <c r="P10" s="23"/>
      <c r="Q10" s="23"/>
      <c r="R10" s="23"/>
      <c r="T10" s="23"/>
      <c r="U10" s="23"/>
      <c r="V10" s="23"/>
      <c r="W10" s="23"/>
      <c r="X10" s="23"/>
    </row>
    <row r="11" spans="1:24" x14ac:dyDescent="0.25">
      <c r="A11" s="45" t="s">
        <v>6</v>
      </c>
      <c r="B11" s="20">
        <v>806</v>
      </c>
      <c r="C11" s="20">
        <v>2796</v>
      </c>
      <c r="D11" s="20">
        <v>992</v>
      </c>
      <c r="E11" s="20">
        <v>4595</v>
      </c>
      <c r="F11" s="20">
        <v>127</v>
      </c>
      <c r="H11" s="17"/>
      <c r="I11" s="17"/>
      <c r="J11" s="17"/>
      <c r="K11" s="17"/>
      <c r="L11" s="17"/>
      <c r="N11" s="23"/>
      <c r="O11" s="23"/>
      <c r="P11" s="23"/>
      <c r="Q11" s="23"/>
      <c r="R11" s="23"/>
      <c r="T11" s="23"/>
      <c r="U11" s="23"/>
      <c r="V11" s="23"/>
      <c r="W11" s="23"/>
      <c r="X11" s="23"/>
    </row>
    <row r="12" spans="1:24" x14ac:dyDescent="0.25">
      <c r="A12" s="45" t="s">
        <v>7</v>
      </c>
      <c r="B12" s="20">
        <v>549</v>
      </c>
      <c r="C12" s="20">
        <v>3980</v>
      </c>
      <c r="D12" s="20">
        <v>471</v>
      </c>
      <c r="E12" s="20">
        <v>4999</v>
      </c>
      <c r="F12" s="20">
        <v>95</v>
      </c>
      <c r="H12" s="17"/>
      <c r="I12" s="17"/>
      <c r="J12" s="17"/>
      <c r="K12" s="17"/>
      <c r="L12" s="17"/>
      <c r="N12" s="23"/>
      <c r="O12" s="23"/>
      <c r="P12" s="23"/>
      <c r="Q12" s="23"/>
      <c r="R12" s="23"/>
      <c r="T12" s="23"/>
      <c r="U12" s="23"/>
      <c r="V12" s="23"/>
      <c r="W12" s="23"/>
      <c r="X12" s="23"/>
    </row>
    <row r="13" spans="1:24" x14ac:dyDescent="0.25">
      <c r="A13" s="45" t="s">
        <v>8</v>
      </c>
      <c r="B13" s="20">
        <v>838</v>
      </c>
      <c r="C13" s="20">
        <v>398</v>
      </c>
      <c r="D13" s="20">
        <v>486</v>
      </c>
      <c r="E13" s="20">
        <v>1723</v>
      </c>
      <c r="F13" s="20">
        <v>128</v>
      </c>
      <c r="H13" s="17"/>
      <c r="I13" s="17"/>
      <c r="J13" s="17"/>
      <c r="K13" s="17"/>
      <c r="L13" s="17"/>
      <c r="N13" s="23"/>
      <c r="O13" s="23"/>
      <c r="P13" s="23"/>
      <c r="Q13" s="23"/>
      <c r="R13" s="23"/>
      <c r="T13" s="23"/>
      <c r="U13" s="23"/>
      <c r="V13" s="23"/>
      <c r="W13" s="23"/>
      <c r="X13" s="23"/>
    </row>
    <row r="14" spans="1:24" x14ac:dyDescent="0.25">
      <c r="A14" s="51" t="s">
        <v>9</v>
      </c>
      <c r="B14" s="52">
        <v>1053</v>
      </c>
      <c r="C14" s="52">
        <v>1568</v>
      </c>
      <c r="D14" s="52">
        <v>825</v>
      </c>
      <c r="E14" s="52">
        <v>3446</v>
      </c>
      <c r="F14" s="52">
        <v>160</v>
      </c>
      <c r="H14" s="17"/>
      <c r="I14" s="17"/>
      <c r="J14" s="17"/>
      <c r="K14" s="17"/>
      <c r="L14" s="17"/>
      <c r="M14" s="23"/>
      <c r="N14" s="23"/>
      <c r="O14" s="23"/>
      <c r="P14" s="23"/>
      <c r="Q14" s="23"/>
      <c r="R14" s="23"/>
      <c r="T14" s="23"/>
      <c r="U14" s="23"/>
      <c r="V14" s="23"/>
      <c r="W14" s="23"/>
      <c r="X14" s="23"/>
    </row>
    <row r="15" spans="1:24" x14ac:dyDescent="0.25">
      <c r="A15" s="45" t="s">
        <v>10</v>
      </c>
      <c r="B15" s="20">
        <v>763</v>
      </c>
      <c r="C15" s="20">
        <v>1476</v>
      </c>
      <c r="D15" s="20">
        <v>463</v>
      </c>
      <c r="E15" s="20">
        <v>2703</v>
      </c>
      <c r="F15" s="20">
        <v>117</v>
      </c>
      <c r="H15" s="17"/>
      <c r="I15" s="17"/>
      <c r="J15" s="17"/>
      <c r="K15" s="17"/>
      <c r="L15" s="17"/>
      <c r="N15" s="23"/>
      <c r="O15" s="23"/>
      <c r="P15" s="23"/>
      <c r="Q15" s="23"/>
      <c r="R15" s="23"/>
      <c r="T15" s="23"/>
      <c r="U15" s="23"/>
      <c r="V15" s="23"/>
      <c r="W15" s="23"/>
      <c r="X15" s="23"/>
    </row>
    <row r="16" spans="1:24" x14ac:dyDescent="0.25">
      <c r="A16" s="45" t="s">
        <v>11</v>
      </c>
      <c r="B16" s="20">
        <v>1211</v>
      </c>
      <c r="C16" s="20">
        <v>3596</v>
      </c>
      <c r="D16" s="20">
        <v>830</v>
      </c>
      <c r="E16" s="20">
        <v>5636</v>
      </c>
      <c r="F16" s="20">
        <v>188</v>
      </c>
      <c r="H16" s="17"/>
      <c r="I16" s="17"/>
      <c r="J16" s="17"/>
      <c r="K16" s="17"/>
      <c r="L16" s="17"/>
      <c r="N16" s="23"/>
      <c r="O16" s="23"/>
      <c r="P16" s="23"/>
      <c r="Q16" s="23"/>
      <c r="R16" s="23"/>
      <c r="T16" s="23"/>
      <c r="U16" s="23"/>
      <c r="V16" s="23"/>
      <c r="W16" s="23"/>
      <c r="X16" s="23"/>
    </row>
    <row r="17" spans="1:24" x14ac:dyDescent="0.25">
      <c r="A17" s="45" t="s">
        <v>20</v>
      </c>
      <c r="B17" s="20">
        <v>954</v>
      </c>
      <c r="C17" s="20">
        <v>541</v>
      </c>
      <c r="D17" s="20">
        <v>605</v>
      </c>
      <c r="E17" s="20">
        <v>2100</v>
      </c>
      <c r="F17" s="20">
        <v>126</v>
      </c>
      <c r="H17" s="17"/>
      <c r="I17" s="17"/>
      <c r="J17" s="17"/>
      <c r="K17" s="17"/>
      <c r="L17" s="17"/>
      <c r="N17" s="23"/>
      <c r="O17" s="23"/>
      <c r="P17" s="23"/>
      <c r="Q17" s="23"/>
      <c r="R17" s="23"/>
      <c r="T17" s="23"/>
      <c r="U17" s="23"/>
      <c r="V17" s="23"/>
      <c r="W17" s="23"/>
      <c r="X17" s="23"/>
    </row>
    <row r="18" spans="1:24" x14ac:dyDescent="0.25">
      <c r="A18" s="45" t="s">
        <v>13</v>
      </c>
      <c r="B18" s="20">
        <v>1296</v>
      </c>
      <c r="C18" s="20">
        <v>1437</v>
      </c>
      <c r="D18" s="20">
        <v>509</v>
      </c>
      <c r="E18" s="20">
        <v>3241</v>
      </c>
      <c r="F18" s="20">
        <v>122</v>
      </c>
      <c r="H18" s="17"/>
      <c r="I18" s="17"/>
      <c r="J18" s="17"/>
      <c r="K18" s="17"/>
      <c r="L18" s="17"/>
      <c r="N18" s="23"/>
      <c r="O18" s="23"/>
      <c r="P18" s="23"/>
      <c r="Q18" s="23"/>
      <c r="R18" s="23"/>
      <c r="T18" s="23"/>
      <c r="U18" s="23"/>
      <c r="V18" s="23"/>
      <c r="W18" s="23"/>
      <c r="X18" s="23"/>
    </row>
    <row r="19" spans="1:24" x14ac:dyDescent="0.25">
      <c r="A19" s="45" t="s">
        <v>14</v>
      </c>
      <c r="B19" s="20">
        <v>345</v>
      </c>
      <c r="C19" s="20">
        <v>1551</v>
      </c>
      <c r="D19" s="20">
        <v>223</v>
      </c>
      <c r="E19" s="20">
        <v>2119</v>
      </c>
      <c r="F19" s="20">
        <v>42</v>
      </c>
      <c r="H19" s="17"/>
      <c r="I19" s="17"/>
      <c r="J19" s="17"/>
      <c r="K19" s="17"/>
      <c r="L19" s="17"/>
      <c r="N19" s="23"/>
      <c r="O19" s="23"/>
      <c r="P19" s="23"/>
      <c r="Q19" s="23"/>
      <c r="R19" s="23"/>
      <c r="T19" s="23"/>
      <c r="U19" s="23"/>
      <c r="V19" s="23"/>
      <c r="W19" s="23"/>
      <c r="X19" s="23"/>
    </row>
    <row r="20" spans="1:24" x14ac:dyDescent="0.25">
      <c r="A20" s="45" t="s">
        <v>15</v>
      </c>
      <c r="B20" s="20">
        <v>1813</v>
      </c>
      <c r="C20" s="20">
        <v>2947</v>
      </c>
      <c r="D20" s="20">
        <v>1280</v>
      </c>
      <c r="E20" s="20">
        <v>6040</v>
      </c>
      <c r="F20" s="20">
        <v>253</v>
      </c>
      <c r="H20" s="17"/>
      <c r="I20" s="17"/>
      <c r="J20" s="17"/>
      <c r="K20" s="17"/>
      <c r="L20" s="17"/>
      <c r="N20" s="23"/>
      <c r="O20" s="23"/>
      <c r="P20" s="23"/>
      <c r="Q20" s="23"/>
      <c r="R20" s="23"/>
      <c r="T20" s="23"/>
      <c r="U20" s="23"/>
      <c r="V20" s="23"/>
      <c r="W20" s="23"/>
      <c r="X20" s="23"/>
    </row>
    <row r="21" spans="1:24" x14ac:dyDescent="0.25">
      <c r="A21" s="45" t="s">
        <v>16</v>
      </c>
      <c r="B21" s="20">
        <v>343</v>
      </c>
      <c r="C21" s="20">
        <v>501</v>
      </c>
      <c r="D21" s="20">
        <v>294</v>
      </c>
      <c r="E21" s="20">
        <v>1138</v>
      </c>
      <c r="F21" s="20">
        <v>54</v>
      </c>
      <c r="H21" s="17"/>
      <c r="I21" s="17"/>
      <c r="J21" s="17"/>
      <c r="K21" s="17"/>
      <c r="L21" s="17"/>
      <c r="N21" s="23"/>
      <c r="O21" s="23"/>
      <c r="P21" s="23"/>
      <c r="Q21" s="23"/>
      <c r="R21" s="23"/>
      <c r="T21" s="23"/>
      <c r="U21" s="23"/>
      <c r="V21" s="23"/>
      <c r="W21" s="23"/>
      <c r="X21" s="23"/>
    </row>
    <row r="22" spans="1:24" x14ac:dyDescent="0.25">
      <c r="A22" s="45" t="s">
        <v>17</v>
      </c>
      <c r="B22" s="20">
        <v>1115</v>
      </c>
      <c r="C22" s="20">
        <v>5354</v>
      </c>
      <c r="D22" s="20">
        <v>765</v>
      </c>
      <c r="E22" s="20">
        <v>7235</v>
      </c>
      <c r="F22" s="20">
        <v>140</v>
      </c>
      <c r="H22" s="17"/>
      <c r="I22" s="17"/>
      <c r="J22" s="17"/>
      <c r="K22" s="17"/>
      <c r="L22" s="17"/>
      <c r="N22" s="23"/>
      <c r="O22" s="23"/>
      <c r="P22" s="23"/>
      <c r="Q22" s="23"/>
      <c r="R22" s="23"/>
      <c r="T22" s="23"/>
      <c r="U22" s="23"/>
      <c r="V22" s="23"/>
      <c r="W22" s="23"/>
      <c r="X22" s="23"/>
    </row>
    <row r="23" spans="1:24" x14ac:dyDescent="0.25">
      <c r="A23" s="45" t="s">
        <v>19</v>
      </c>
      <c r="B23" s="20">
        <v>144</v>
      </c>
      <c r="C23" s="20">
        <v>31</v>
      </c>
      <c r="D23" s="20">
        <v>105</v>
      </c>
      <c r="E23" s="20">
        <v>279</v>
      </c>
      <c r="F23" s="20">
        <v>24</v>
      </c>
      <c r="H23" s="17"/>
      <c r="I23" s="17"/>
      <c r="J23" s="17"/>
      <c r="K23" s="17"/>
      <c r="L23" s="17"/>
      <c r="N23" s="23"/>
      <c r="O23" s="23"/>
      <c r="P23" s="23"/>
      <c r="Q23" s="23"/>
      <c r="R23" s="23"/>
      <c r="T23" s="23"/>
      <c r="U23" s="23"/>
      <c r="V23" s="23"/>
      <c r="W23" s="23"/>
      <c r="X23" s="23"/>
    </row>
    <row r="24" spans="1:24" x14ac:dyDescent="0.25">
      <c r="A24" s="49" t="s">
        <v>27</v>
      </c>
      <c r="B24" s="53">
        <v>24079</v>
      </c>
      <c r="C24" s="53">
        <v>39702</v>
      </c>
      <c r="D24" s="53">
        <v>18752</v>
      </c>
      <c r="E24" s="53">
        <v>82533</v>
      </c>
      <c r="F24" s="53">
        <v>3547</v>
      </c>
      <c r="H24" s="17"/>
      <c r="I24" s="17"/>
      <c r="J24" s="17"/>
      <c r="K24" s="23"/>
      <c r="L24" s="23"/>
      <c r="M24" s="23"/>
      <c r="N24" s="23"/>
      <c r="O24" s="23"/>
      <c r="P24" s="23"/>
      <c r="Q24" s="23"/>
      <c r="R24" s="23"/>
      <c r="T24" s="23"/>
      <c r="U24" s="23"/>
      <c r="V24" s="23"/>
      <c r="W24" s="23"/>
      <c r="X24" s="23"/>
    </row>
    <row r="25" spans="1:24" s="25" customFormat="1" ht="12" x14ac:dyDescent="0.2">
      <c r="A25" s="86" t="s">
        <v>62</v>
      </c>
      <c r="B25" s="24"/>
      <c r="C25" s="24"/>
      <c r="D25" s="24"/>
      <c r="E25" s="24"/>
      <c r="F25" s="24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6" customWidth="1"/>
    <col min="2" max="2" width="22" style="16" bestFit="1" customWidth="1"/>
    <col min="3" max="3" width="10" style="16" bestFit="1" customWidth="1"/>
    <col min="4" max="4" width="23.5703125" style="16" bestFit="1" customWidth="1"/>
    <col min="5" max="5" width="9.28515625" style="16" bestFit="1" customWidth="1"/>
    <col min="6" max="6" width="17" style="16" bestFit="1" customWidth="1"/>
    <col min="7" max="7" width="9.140625" style="16"/>
    <col min="8" max="11" width="10.140625" style="16" bestFit="1" customWidth="1"/>
    <col min="12" max="12" width="12" style="16" bestFit="1" customWidth="1"/>
    <col min="13" max="13" width="12" style="16" customWidth="1"/>
    <col min="14" max="17" width="9.5703125" style="16" bestFit="1" customWidth="1"/>
    <col min="18" max="16384" width="9.140625" style="16"/>
  </cols>
  <sheetData>
    <row r="1" spans="1:24" ht="18.75" x14ac:dyDescent="0.3">
      <c r="A1" s="3" t="s">
        <v>38</v>
      </c>
    </row>
    <row r="2" spans="1:24" x14ac:dyDescent="0.25">
      <c r="A2" s="1" t="s">
        <v>21</v>
      </c>
    </row>
    <row r="4" spans="1:24" x14ac:dyDescent="0.25">
      <c r="A4" s="46" t="s">
        <v>23</v>
      </c>
      <c r="B4" s="46" t="s">
        <v>24</v>
      </c>
      <c r="C4" s="48" t="s">
        <v>25</v>
      </c>
      <c r="D4" s="48" t="s">
        <v>26</v>
      </c>
      <c r="E4" s="48" t="s">
        <v>27</v>
      </c>
      <c r="F4" s="47" t="s">
        <v>28</v>
      </c>
    </row>
    <row r="5" spans="1:24" x14ac:dyDescent="0.25">
      <c r="A5" s="45" t="s">
        <v>0</v>
      </c>
      <c r="B5" s="20">
        <v>5717</v>
      </c>
      <c r="C5" s="20">
        <v>4336</v>
      </c>
      <c r="D5" s="20">
        <v>6153</v>
      </c>
      <c r="E5" s="20">
        <v>16206</v>
      </c>
      <c r="F5" s="20">
        <v>964</v>
      </c>
      <c r="H5" s="17"/>
      <c r="I5" s="17"/>
      <c r="J5" s="17"/>
      <c r="K5" s="17"/>
      <c r="L5" s="17"/>
      <c r="N5" s="23"/>
      <c r="O5" s="23"/>
      <c r="P5" s="23"/>
      <c r="Q5" s="23"/>
      <c r="R5" s="23"/>
      <c r="T5" s="23"/>
      <c r="U5" s="23"/>
      <c r="V5" s="23"/>
      <c r="W5" s="23"/>
      <c r="X5" s="23"/>
    </row>
    <row r="6" spans="1:24" x14ac:dyDescent="0.25">
      <c r="A6" s="45" t="s">
        <v>1</v>
      </c>
      <c r="B6" s="20">
        <v>2150</v>
      </c>
      <c r="C6" s="20">
        <v>1346</v>
      </c>
      <c r="D6" s="20">
        <v>1474</v>
      </c>
      <c r="E6" s="20">
        <v>4970</v>
      </c>
      <c r="F6" s="20">
        <v>276</v>
      </c>
      <c r="H6" s="17"/>
      <c r="I6" s="17"/>
      <c r="J6" s="17"/>
      <c r="K6" s="17"/>
      <c r="L6" s="17"/>
      <c r="N6" s="23"/>
      <c r="O6" s="23"/>
      <c r="P6" s="23"/>
      <c r="Q6" s="23"/>
      <c r="R6" s="23"/>
      <c r="T6" s="23"/>
      <c r="U6" s="23"/>
      <c r="V6" s="23"/>
      <c r="W6" s="23"/>
      <c r="X6" s="23"/>
    </row>
    <row r="7" spans="1:24" x14ac:dyDescent="0.25">
      <c r="A7" s="45" t="s">
        <v>2</v>
      </c>
      <c r="B7" s="20">
        <v>1096</v>
      </c>
      <c r="C7" s="20">
        <v>3796</v>
      </c>
      <c r="D7" s="20">
        <v>716</v>
      </c>
      <c r="E7" s="20">
        <v>5609</v>
      </c>
      <c r="F7" s="20">
        <v>155</v>
      </c>
      <c r="H7" s="17"/>
      <c r="I7" s="17"/>
      <c r="J7" s="17"/>
      <c r="K7" s="17"/>
      <c r="L7" s="17"/>
      <c r="N7" s="23"/>
      <c r="O7" s="23"/>
      <c r="P7" s="23"/>
      <c r="Q7" s="23"/>
      <c r="R7" s="23"/>
      <c r="T7" s="23"/>
      <c r="U7" s="23"/>
      <c r="V7" s="23"/>
      <c r="W7" s="23"/>
      <c r="X7" s="23"/>
    </row>
    <row r="8" spans="1:24" x14ac:dyDescent="0.25">
      <c r="A8" s="45" t="s">
        <v>3</v>
      </c>
      <c r="B8" s="20">
        <v>846</v>
      </c>
      <c r="C8" s="20">
        <v>775</v>
      </c>
      <c r="D8" s="20">
        <v>580</v>
      </c>
      <c r="E8" s="20">
        <v>2200</v>
      </c>
      <c r="F8" s="20">
        <v>120</v>
      </c>
      <c r="H8" s="17"/>
      <c r="I8" s="17"/>
      <c r="J8" s="17"/>
      <c r="K8" s="17"/>
      <c r="L8" s="17"/>
      <c r="N8" s="23"/>
      <c r="O8" s="23"/>
      <c r="P8" s="23"/>
      <c r="Q8" s="23"/>
      <c r="R8" s="23"/>
      <c r="T8" s="23"/>
      <c r="U8" s="23"/>
      <c r="V8" s="23"/>
      <c r="W8" s="23"/>
      <c r="X8" s="23"/>
    </row>
    <row r="9" spans="1:24" x14ac:dyDescent="0.25">
      <c r="A9" s="45" t="s">
        <v>4</v>
      </c>
      <c r="B9" s="20">
        <v>2093</v>
      </c>
      <c r="C9" s="20">
        <v>2247</v>
      </c>
      <c r="D9" s="20">
        <v>1480</v>
      </c>
      <c r="E9" s="20">
        <v>5820</v>
      </c>
      <c r="F9" s="20">
        <v>339</v>
      </c>
      <c r="H9" s="17"/>
      <c r="I9" s="17"/>
      <c r="J9" s="17"/>
      <c r="K9" s="17"/>
      <c r="L9" s="17"/>
      <c r="N9" s="23"/>
      <c r="O9" s="23"/>
      <c r="P9" s="23"/>
      <c r="Q9" s="23"/>
      <c r="R9" s="23"/>
      <c r="T9" s="23"/>
      <c r="U9" s="23"/>
      <c r="V9" s="23"/>
      <c r="W9" s="23"/>
      <c r="X9" s="23"/>
    </row>
    <row r="10" spans="1:24" x14ac:dyDescent="0.25">
      <c r="A10" s="45" t="s">
        <v>5</v>
      </c>
      <c r="B10" s="20">
        <v>871</v>
      </c>
      <c r="C10" s="20">
        <v>739</v>
      </c>
      <c r="D10" s="20">
        <v>619</v>
      </c>
      <c r="E10" s="20">
        <v>2230</v>
      </c>
      <c r="F10" s="20">
        <v>143</v>
      </c>
      <c r="H10" s="17"/>
      <c r="I10" s="17"/>
      <c r="J10" s="17"/>
      <c r="K10" s="17"/>
      <c r="L10" s="17"/>
      <c r="N10" s="23"/>
      <c r="O10" s="23"/>
      <c r="P10" s="23"/>
      <c r="Q10" s="23"/>
      <c r="R10" s="23"/>
      <c r="T10" s="23"/>
      <c r="U10" s="23"/>
      <c r="V10" s="23"/>
      <c r="W10" s="23"/>
      <c r="X10" s="23"/>
    </row>
    <row r="11" spans="1:24" x14ac:dyDescent="0.25">
      <c r="A11" s="45" t="s">
        <v>6</v>
      </c>
      <c r="B11" s="20">
        <v>793</v>
      </c>
      <c r="C11" s="20">
        <v>2949</v>
      </c>
      <c r="D11" s="20">
        <v>877</v>
      </c>
      <c r="E11" s="20">
        <v>4620</v>
      </c>
      <c r="F11" s="20">
        <v>127</v>
      </c>
      <c r="H11" s="17"/>
      <c r="I11" s="17"/>
      <c r="J11" s="17"/>
      <c r="K11" s="17"/>
      <c r="L11" s="17"/>
      <c r="N11" s="23"/>
      <c r="O11" s="23"/>
      <c r="P11" s="23"/>
      <c r="Q11" s="23"/>
      <c r="R11" s="23"/>
      <c r="T11" s="23"/>
      <c r="U11" s="23"/>
      <c r="V11" s="23"/>
      <c r="W11" s="23"/>
      <c r="X11" s="23"/>
    </row>
    <row r="12" spans="1:24" x14ac:dyDescent="0.25">
      <c r="A12" s="45" t="s">
        <v>7</v>
      </c>
      <c r="B12" s="20">
        <v>542</v>
      </c>
      <c r="C12" s="20">
        <v>4240</v>
      </c>
      <c r="D12" s="20">
        <v>487</v>
      </c>
      <c r="E12" s="20">
        <v>5269</v>
      </c>
      <c r="F12" s="20">
        <v>95</v>
      </c>
      <c r="H12" s="17"/>
      <c r="I12" s="17"/>
      <c r="J12" s="17"/>
      <c r="K12" s="17"/>
      <c r="L12" s="17"/>
      <c r="N12" s="23"/>
      <c r="O12" s="23"/>
      <c r="P12" s="23"/>
      <c r="Q12" s="23"/>
      <c r="R12" s="23"/>
      <c r="T12" s="23"/>
      <c r="U12" s="23"/>
      <c r="V12" s="23"/>
      <c r="W12" s="23"/>
      <c r="X12" s="23"/>
    </row>
    <row r="13" spans="1:24" x14ac:dyDescent="0.25">
      <c r="A13" s="45" t="s">
        <v>8</v>
      </c>
      <c r="B13" s="20">
        <v>843</v>
      </c>
      <c r="C13" s="20">
        <v>407</v>
      </c>
      <c r="D13" s="20">
        <v>488</v>
      </c>
      <c r="E13" s="20">
        <v>1739</v>
      </c>
      <c r="F13" s="20">
        <v>129</v>
      </c>
      <c r="H13" s="17"/>
      <c r="I13" s="17"/>
      <c r="J13" s="17"/>
      <c r="K13" s="17"/>
      <c r="L13" s="17"/>
      <c r="N13" s="23"/>
      <c r="O13" s="23"/>
      <c r="P13" s="23"/>
      <c r="Q13" s="23"/>
      <c r="R13" s="23"/>
      <c r="T13" s="23"/>
      <c r="U13" s="23"/>
      <c r="V13" s="23"/>
      <c r="W13" s="23"/>
      <c r="X13" s="23"/>
    </row>
    <row r="14" spans="1:24" x14ac:dyDescent="0.25">
      <c r="A14" s="51" t="s">
        <v>9</v>
      </c>
      <c r="B14" s="52">
        <v>1042</v>
      </c>
      <c r="C14" s="52">
        <v>1650</v>
      </c>
      <c r="D14" s="52">
        <v>814</v>
      </c>
      <c r="E14" s="52">
        <v>3506</v>
      </c>
      <c r="F14" s="52">
        <v>161</v>
      </c>
      <c r="H14" s="17"/>
      <c r="I14" s="17"/>
      <c r="J14" s="17"/>
      <c r="K14" s="17"/>
      <c r="L14" s="17"/>
      <c r="M14" s="23"/>
      <c r="N14" s="23"/>
      <c r="O14" s="23"/>
      <c r="P14" s="23"/>
      <c r="Q14" s="23"/>
      <c r="R14" s="23"/>
      <c r="T14" s="23"/>
      <c r="U14" s="23"/>
      <c r="V14" s="23"/>
      <c r="W14" s="23"/>
      <c r="X14" s="23"/>
    </row>
    <row r="15" spans="1:24" x14ac:dyDescent="0.25">
      <c r="A15" s="45" t="s">
        <v>10</v>
      </c>
      <c r="B15" s="20">
        <v>751</v>
      </c>
      <c r="C15" s="20">
        <v>1546</v>
      </c>
      <c r="D15" s="20">
        <v>444</v>
      </c>
      <c r="E15" s="20">
        <v>2741</v>
      </c>
      <c r="F15" s="20">
        <v>118</v>
      </c>
      <c r="H15" s="17"/>
      <c r="I15" s="17"/>
      <c r="J15" s="17"/>
      <c r="K15" s="17"/>
      <c r="L15" s="17"/>
      <c r="N15" s="23"/>
      <c r="O15" s="23"/>
      <c r="P15" s="23"/>
      <c r="Q15" s="23"/>
      <c r="R15" s="23"/>
      <c r="T15" s="23"/>
      <c r="U15" s="23"/>
      <c r="V15" s="23"/>
      <c r="W15" s="23"/>
      <c r="X15" s="23"/>
    </row>
    <row r="16" spans="1:24" x14ac:dyDescent="0.25">
      <c r="A16" s="45" t="s">
        <v>11</v>
      </c>
      <c r="B16" s="20">
        <v>1204</v>
      </c>
      <c r="C16" s="20">
        <v>3749</v>
      </c>
      <c r="D16" s="20">
        <v>814</v>
      </c>
      <c r="E16" s="20">
        <v>5768</v>
      </c>
      <c r="F16" s="20">
        <v>191</v>
      </c>
      <c r="H16" s="17"/>
      <c r="I16" s="17"/>
      <c r="J16" s="17"/>
      <c r="K16" s="17"/>
      <c r="L16" s="17"/>
      <c r="N16" s="23"/>
      <c r="O16" s="23"/>
      <c r="P16" s="23"/>
      <c r="Q16" s="23"/>
      <c r="R16" s="23"/>
      <c r="T16" s="23"/>
      <c r="U16" s="23"/>
      <c r="V16" s="23"/>
      <c r="W16" s="23"/>
      <c r="X16" s="23"/>
    </row>
    <row r="17" spans="1:24" x14ac:dyDescent="0.25">
      <c r="A17" s="45" t="s">
        <v>20</v>
      </c>
      <c r="B17" s="20">
        <v>940</v>
      </c>
      <c r="C17" s="20">
        <v>544</v>
      </c>
      <c r="D17" s="20">
        <v>605</v>
      </c>
      <c r="E17" s="20">
        <v>2089</v>
      </c>
      <c r="F17" s="20">
        <v>127</v>
      </c>
      <c r="H17" s="17"/>
      <c r="I17" s="17"/>
      <c r="J17" s="17"/>
      <c r="K17" s="17"/>
      <c r="L17" s="17"/>
      <c r="N17" s="23"/>
      <c r="O17" s="23"/>
      <c r="P17" s="23"/>
      <c r="Q17" s="23"/>
      <c r="R17" s="23"/>
      <c r="T17" s="23"/>
      <c r="U17" s="23"/>
      <c r="V17" s="23"/>
      <c r="W17" s="23"/>
      <c r="X17" s="23"/>
    </row>
    <row r="18" spans="1:24" x14ac:dyDescent="0.25">
      <c r="A18" s="45" t="s">
        <v>13</v>
      </c>
      <c r="B18" s="20">
        <v>1321</v>
      </c>
      <c r="C18" s="20">
        <v>1448</v>
      </c>
      <c r="D18" s="20">
        <v>507</v>
      </c>
      <c r="E18" s="20">
        <v>3276</v>
      </c>
      <c r="F18" s="20">
        <v>123</v>
      </c>
      <c r="H18" s="17"/>
      <c r="I18" s="17"/>
      <c r="J18" s="17"/>
      <c r="K18" s="17"/>
      <c r="L18" s="17"/>
      <c r="N18" s="23"/>
      <c r="O18" s="23"/>
      <c r="P18" s="23"/>
      <c r="Q18" s="23"/>
      <c r="R18" s="23"/>
      <c r="T18" s="23"/>
      <c r="U18" s="23"/>
      <c r="V18" s="23"/>
      <c r="W18" s="23"/>
      <c r="X18" s="23"/>
    </row>
    <row r="19" spans="1:24" x14ac:dyDescent="0.25">
      <c r="A19" s="45" t="s">
        <v>14</v>
      </c>
      <c r="B19" s="20">
        <v>342</v>
      </c>
      <c r="C19" s="20">
        <v>1512</v>
      </c>
      <c r="D19" s="20">
        <v>216</v>
      </c>
      <c r="E19" s="20">
        <v>2070</v>
      </c>
      <c r="F19" s="20">
        <v>42</v>
      </c>
      <c r="H19" s="17"/>
      <c r="I19" s="17"/>
      <c r="J19" s="17"/>
      <c r="K19" s="17"/>
      <c r="L19" s="17"/>
      <c r="N19" s="23"/>
      <c r="O19" s="23"/>
      <c r="P19" s="23"/>
      <c r="Q19" s="23"/>
      <c r="R19" s="23"/>
      <c r="T19" s="23"/>
      <c r="U19" s="23"/>
      <c r="V19" s="23"/>
      <c r="W19" s="23"/>
      <c r="X19" s="23"/>
    </row>
    <row r="20" spans="1:24" x14ac:dyDescent="0.25">
      <c r="A20" s="45" t="s">
        <v>15</v>
      </c>
      <c r="B20" s="20">
        <v>1830</v>
      </c>
      <c r="C20" s="20">
        <v>2951</v>
      </c>
      <c r="D20" s="20">
        <v>1281</v>
      </c>
      <c r="E20" s="20">
        <v>6062</v>
      </c>
      <c r="F20" s="20">
        <v>257</v>
      </c>
      <c r="H20" s="17"/>
      <c r="I20" s="17"/>
      <c r="J20" s="17"/>
      <c r="K20" s="17"/>
      <c r="L20" s="17"/>
      <c r="N20" s="23"/>
      <c r="O20" s="23"/>
      <c r="P20" s="23"/>
      <c r="Q20" s="23"/>
      <c r="R20" s="23"/>
      <c r="T20" s="23"/>
      <c r="U20" s="23"/>
      <c r="V20" s="23"/>
      <c r="W20" s="23"/>
      <c r="X20" s="23"/>
    </row>
    <row r="21" spans="1:24" x14ac:dyDescent="0.25">
      <c r="A21" s="45" t="s">
        <v>16</v>
      </c>
      <c r="B21" s="20">
        <v>344</v>
      </c>
      <c r="C21" s="20">
        <v>591</v>
      </c>
      <c r="D21" s="20">
        <v>299</v>
      </c>
      <c r="E21" s="20">
        <v>1233</v>
      </c>
      <c r="F21" s="20">
        <v>54</v>
      </c>
      <c r="H21" s="17"/>
      <c r="I21" s="17"/>
      <c r="J21" s="17"/>
      <c r="K21" s="17"/>
      <c r="L21" s="17"/>
      <c r="N21" s="23"/>
      <c r="O21" s="23"/>
      <c r="P21" s="23"/>
      <c r="Q21" s="23"/>
      <c r="R21" s="23"/>
      <c r="T21" s="23"/>
      <c r="U21" s="23"/>
      <c r="V21" s="23"/>
      <c r="W21" s="23"/>
      <c r="X21" s="23"/>
    </row>
    <row r="22" spans="1:24" x14ac:dyDescent="0.25">
      <c r="A22" s="45" t="s">
        <v>17</v>
      </c>
      <c r="B22" s="20">
        <v>1165</v>
      </c>
      <c r="C22" s="20">
        <v>5063</v>
      </c>
      <c r="D22" s="20">
        <v>764</v>
      </c>
      <c r="E22" s="20">
        <v>6992</v>
      </c>
      <c r="F22" s="20">
        <v>141</v>
      </c>
      <c r="H22" s="17"/>
      <c r="I22" s="17"/>
      <c r="J22" s="17"/>
      <c r="K22" s="17"/>
      <c r="L22" s="17"/>
      <c r="N22" s="23"/>
      <c r="O22" s="23"/>
      <c r="P22" s="23"/>
      <c r="Q22" s="23"/>
      <c r="R22" s="23"/>
      <c r="T22" s="23"/>
      <c r="U22" s="23"/>
      <c r="V22" s="23"/>
      <c r="W22" s="23"/>
      <c r="X22" s="23"/>
    </row>
    <row r="23" spans="1:24" x14ac:dyDescent="0.25">
      <c r="A23" s="45" t="s">
        <v>19</v>
      </c>
      <c r="B23" s="20">
        <v>144</v>
      </c>
      <c r="C23" s="20">
        <v>33</v>
      </c>
      <c r="D23" s="20">
        <v>104</v>
      </c>
      <c r="E23" s="20">
        <v>281</v>
      </c>
      <c r="F23" s="20">
        <v>25</v>
      </c>
      <c r="H23" s="17"/>
      <c r="I23" s="17"/>
      <c r="J23" s="17"/>
      <c r="K23" s="17"/>
      <c r="L23" s="17"/>
      <c r="N23" s="23"/>
      <c r="O23" s="23"/>
      <c r="P23" s="23"/>
      <c r="Q23" s="23"/>
      <c r="R23" s="23"/>
      <c r="T23" s="23"/>
      <c r="U23" s="23"/>
      <c r="V23" s="23"/>
      <c r="W23" s="23"/>
      <c r="X23" s="23"/>
    </row>
    <row r="24" spans="1:24" x14ac:dyDescent="0.25">
      <c r="A24" s="49" t="s">
        <v>27</v>
      </c>
      <c r="B24" s="53">
        <v>24035</v>
      </c>
      <c r="C24" s="53">
        <v>39924</v>
      </c>
      <c r="D24" s="53">
        <v>18722</v>
      </c>
      <c r="E24" s="53">
        <v>82681</v>
      </c>
      <c r="F24" s="53">
        <v>3586</v>
      </c>
      <c r="H24" s="17"/>
      <c r="I24" s="17"/>
      <c r="J24" s="17"/>
      <c r="K24" s="23"/>
      <c r="L24" s="23"/>
      <c r="M24" s="23"/>
      <c r="N24" s="23"/>
      <c r="O24" s="23"/>
      <c r="P24" s="23"/>
      <c r="Q24" s="23"/>
      <c r="R24" s="23"/>
      <c r="T24" s="23"/>
      <c r="U24" s="23"/>
      <c r="V24" s="23"/>
      <c r="W24" s="23"/>
      <c r="X24" s="23"/>
    </row>
    <row r="25" spans="1:24" x14ac:dyDescent="0.25">
      <c r="A25" s="86" t="s">
        <v>62</v>
      </c>
      <c r="B25" s="17"/>
    </row>
    <row r="26" spans="1:24" x14ac:dyDescent="0.25">
      <c r="A26" s="1"/>
      <c r="B26" s="17"/>
      <c r="C26" s="17"/>
      <c r="D26" s="17"/>
      <c r="E26" s="17"/>
      <c r="F26" s="17"/>
    </row>
    <row r="27" spans="1:24" x14ac:dyDescent="0.25">
      <c r="A27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ED76-FBAD-4E44-A639-B8D32B058DA6}">
  <dimension ref="A1:T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1.28515625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20" ht="18.75" x14ac:dyDescent="0.3">
      <c r="A1" s="3" t="s">
        <v>39</v>
      </c>
    </row>
    <row r="2" spans="1:20" x14ac:dyDescent="0.25">
      <c r="A2" s="1" t="s">
        <v>21</v>
      </c>
    </row>
    <row r="4" spans="1:20" s="15" customFormat="1" x14ac:dyDescent="0.25">
      <c r="A4" s="32" t="s">
        <v>23</v>
      </c>
      <c r="B4" s="32" t="s">
        <v>24</v>
      </c>
      <c r="C4" s="33" t="s">
        <v>25</v>
      </c>
      <c r="D4" s="33" t="s">
        <v>26</v>
      </c>
      <c r="E4" s="33" t="s">
        <v>27</v>
      </c>
      <c r="F4" s="34" t="s">
        <v>28</v>
      </c>
    </row>
    <row r="5" spans="1:20" x14ac:dyDescent="0.25">
      <c r="A5" s="31" t="s">
        <v>0</v>
      </c>
      <c r="B5" s="4">
        <v>5801</v>
      </c>
      <c r="C5" s="4">
        <v>4491</v>
      </c>
      <c r="D5" s="4">
        <v>6237</v>
      </c>
      <c r="E5" s="4">
        <v>16529</v>
      </c>
      <c r="F5" s="4">
        <v>985</v>
      </c>
      <c r="H5" s="2"/>
      <c r="I5" s="2"/>
      <c r="J5" s="2"/>
      <c r="K5" s="2"/>
      <c r="L5" s="2"/>
      <c r="M5" s="6"/>
      <c r="P5" s="6"/>
      <c r="Q5" s="6"/>
      <c r="R5" s="6"/>
      <c r="S5" s="6"/>
      <c r="T5" s="6"/>
    </row>
    <row r="6" spans="1:20" x14ac:dyDescent="0.25">
      <c r="A6" s="31" t="s">
        <v>1</v>
      </c>
      <c r="B6" s="4">
        <v>2193</v>
      </c>
      <c r="C6" s="4">
        <v>1366</v>
      </c>
      <c r="D6" s="4">
        <v>1600</v>
      </c>
      <c r="E6" s="4">
        <v>5160</v>
      </c>
      <c r="F6" s="4">
        <v>280</v>
      </c>
      <c r="H6" s="2"/>
      <c r="I6" s="2"/>
      <c r="J6" s="2"/>
      <c r="K6" s="2"/>
      <c r="L6" s="2"/>
      <c r="M6" s="6"/>
      <c r="P6" s="6"/>
      <c r="Q6" s="6"/>
      <c r="R6" s="6"/>
      <c r="S6" s="6"/>
      <c r="T6" s="6"/>
    </row>
    <row r="7" spans="1:20" x14ac:dyDescent="0.25">
      <c r="A7" s="31" t="s">
        <v>2</v>
      </c>
      <c r="B7" s="4">
        <v>1119</v>
      </c>
      <c r="C7" s="4">
        <v>3954</v>
      </c>
      <c r="D7" s="4">
        <v>884</v>
      </c>
      <c r="E7" s="4">
        <v>5958</v>
      </c>
      <c r="F7" s="4">
        <v>157</v>
      </c>
      <c r="H7" s="2"/>
      <c r="I7" s="2"/>
      <c r="J7" s="2"/>
      <c r="K7" s="2"/>
      <c r="L7" s="2"/>
      <c r="M7" s="6"/>
      <c r="P7" s="6"/>
      <c r="Q7" s="6"/>
      <c r="R7" s="6"/>
      <c r="S7" s="6"/>
      <c r="T7" s="6"/>
    </row>
    <row r="8" spans="1:20" x14ac:dyDescent="0.25">
      <c r="A8" s="31" t="s">
        <v>3</v>
      </c>
      <c r="B8" s="4">
        <v>857</v>
      </c>
      <c r="C8" s="4">
        <v>778</v>
      </c>
      <c r="D8" s="4">
        <v>587</v>
      </c>
      <c r="E8" s="4">
        <v>2222</v>
      </c>
      <c r="F8" s="4">
        <v>121</v>
      </c>
      <c r="H8" s="2"/>
      <c r="I8" s="2"/>
      <c r="J8" s="2"/>
      <c r="K8" s="2"/>
      <c r="L8" s="2"/>
      <c r="M8" s="6"/>
      <c r="P8" s="6"/>
      <c r="Q8" s="6"/>
      <c r="R8" s="6"/>
      <c r="S8" s="6"/>
      <c r="T8" s="6"/>
    </row>
    <row r="9" spans="1:20" x14ac:dyDescent="0.25">
      <c r="A9" s="31" t="s">
        <v>4</v>
      </c>
      <c r="B9" s="4">
        <v>2148</v>
      </c>
      <c r="C9" s="4">
        <v>2311</v>
      </c>
      <c r="D9" s="4">
        <v>1462</v>
      </c>
      <c r="E9" s="4">
        <v>5921</v>
      </c>
      <c r="F9" s="4">
        <v>346</v>
      </c>
      <c r="H9" s="2"/>
      <c r="I9" s="2"/>
      <c r="J9" s="2"/>
      <c r="K9" s="2"/>
      <c r="L9" s="2"/>
      <c r="M9" s="6"/>
      <c r="P9" s="6"/>
      <c r="Q9" s="6"/>
      <c r="R9" s="6"/>
      <c r="S9" s="6"/>
      <c r="T9" s="6"/>
    </row>
    <row r="10" spans="1:20" x14ac:dyDescent="0.25">
      <c r="A10" s="31" t="s">
        <v>5</v>
      </c>
      <c r="B10" s="4">
        <v>858</v>
      </c>
      <c r="C10" s="4">
        <v>693</v>
      </c>
      <c r="D10" s="4">
        <v>676</v>
      </c>
      <c r="E10" s="4">
        <v>2227</v>
      </c>
      <c r="F10" s="4">
        <v>146</v>
      </c>
      <c r="H10" s="2"/>
      <c r="I10" s="2"/>
      <c r="J10" s="2"/>
      <c r="K10" s="2"/>
      <c r="L10" s="2"/>
      <c r="M10" s="6"/>
      <c r="P10" s="6"/>
      <c r="Q10" s="6"/>
      <c r="R10" s="6"/>
      <c r="S10" s="6"/>
      <c r="T10" s="6"/>
    </row>
    <row r="11" spans="1:20" x14ac:dyDescent="0.25">
      <c r="A11" s="31" t="s">
        <v>6</v>
      </c>
      <c r="B11" s="4">
        <v>799</v>
      </c>
      <c r="C11" s="4">
        <v>2750</v>
      </c>
      <c r="D11" s="4">
        <v>1000</v>
      </c>
      <c r="E11" s="4">
        <v>4549</v>
      </c>
      <c r="F11" s="4">
        <v>127</v>
      </c>
      <c r="H11" s="2"/>
      <c r="I11" s="2"/>
      <c r="J11" s="2"/>
      <c r="K11" s="2"/>
      <c r="L11" s="2"/>
      <c r="M11" s="6"/>
      <c r="P11" s="6"/>
      <c r="Q11" s="6"/>
      <c r="R11" s="6"/>
      <c r="S11" s="6"/>
      <c r="T11" s="6"/>
    </row>
    <row r="12" spans="1:20" x14ac:dyDescent="0.25">
      <c r="A12" s="31" t="s">
        <v>7</v>
      </c>
      <c r="B12" s="4">
        <v>545</v>
      </c>
      <c r="C12" s="4">
        <v>4412</v>
      </c>
      <c r="D12" s="4">
        <v>487</v>
      </c>
      <c r="E12" s="4">
        <v>5445</v>
      </c>
      <c r="F12" s="4">
        <v>95</v>
      </c>
      <c r="H12" s="2"/>
      <c r="I12" s="2"/>
      <c r="J12" s="2"/>
      <c r="K12" s="2"/>
      <c r="L12" s="2"/>
      <c r="M12" s="6"/>
      <c r="P12" s="6"/>
      <c r="Q12" s="6"/>
      <c r="R12" s="6"/>
      <c r="S12" s="6"/>
      <c r="T12" s="6"/>
    </row>
    <row r="13" spans="1:20" x14ac:dyDescent="0.25">
      <c r="A13" s="31" t="s">
        <v>8</v>
      </c>
      <c r="B13" s="4">
        <v>836</v>
      </c>
      <c r="C13" s="4">
        <v>387</v>
      </c>
      <c r="D13" s="4">
        <v>486</v>
      </c>
      <c r="E13" s="4">
        <v>1708</v>
      </c>
      <c r="F13" s="4">
        <v>129</v>
      </c>
      <c r="H13" s="2"/>
      <c r="I13" s="2"/>
      <c r="J13" s="2"/>
      <c r="K13" s="2"/>
      <c r="L13" s="2"/>
      <c r="M13" s="6"/>
      <c r="P13" s="6"/>
      <c r="Q13" s="6"/>
      <c r="R13" s="6"/>
      <c r="S13" s="6"/>
      <c r="T13" s="6"/>
    </row>
    <row r="14" spans="1:20" x14ac:dyDescent="0.25">
      <c r="A14" s="37" t="s">
        <v>9</v>
      </c>
      <c r="B14" s="38">
        <v>1073</v>
      </c>
      <c r="C14" s="38">
        <v>1655</v>
      </c>
      <c r="D14" s="38">
        <v>819</v>
      </c>
      <c r="E14" s="38">
        <v>3548</v>
      </c>
      <c r="F14" s="38">
        <v>162</v>
      </c>
      <c r="H14" s="2"/>
      <c r="I14" s="2"/>
      <c r="J14" s="2"/>
      <c r="K14" s="2"/>
      <c r="L14" s="2"/>
      <c r="M14" s="6"/>
      <c r="P14" s="6"/>
      <c r="Q14" s="6"/>
      <c r="R14" s="6"/>
      <c r="S14" s="6"/>
      <c r="T14" s="6"/>
    </row>
    <row r="15" spans="1:20" x14ac:dyDescent="0.25">
      <c r="A15" s="31" t="s">
        <v>10</v>
      </c>
      <c r="B15" s="4">
        <v>756</v>
      </c>
      <c r="C15" s="4">
        <v>1438</v>
      </c>
      <c r="D15" s="4">
        <v>452</v>
      </c>
      <c r="E15" s="4">
        <v>2645</v>
      </c>
      <c r="F15" s="4">
        <v>119</v>
      </c>
      <c r="H15" s="2"/>
      <c r="I15" s="2"/>
      <c r="J15" s="2"/>
      <c r="K15" s="2"/>
      <c r="L15" s="2"/>
      <c r="M15" s="6"/>
      <c r="P15" s="6"/>
      <c r="Q15" s="6"/>
      <c r="R15" s="6"/>
      <c r="S15" s="6"/>
      <c r="T15" s="6"/>
    </row>
    <row r="16" spans="1:20" x14ac:dyDescent="0.25">
      <c r="A16" s="31" t="s">
        <v>11</v>
      </c>
      <c r="B16" s="4">
        <v>1182</v>
      </c>
      <c r="C16" s="4">
        <v>4185</v>
      </c>
      <c r="D16" s="4">
        <v>898</v>
      </c>
      <c r="E16" s="4">
        <v>6264</v>
      </c>
      <c r="F16" s="4">
        <v>192</v>
      </c>
      <c r="H16" s="2"/>
      <c r="I16" s="2"/>
      <c r="J16" s="2"/>
      <c r="K16" s="2"/>
      <c r="L16" s="2"/>
      <c r="M16" s="6"/>
      <c r="P16" s="6"/>
      <c r="Q16" s="6"/>
      <c r="R16" s="6"/>
      <c r="S16" s="6"/>
      <c r="T16" s="6"/>
    </row>
    <row r="17" spans="1:20" x14ac:dyDescent="0.25">
      <c r="A17" s="31" t="s">
        <v>20</v>
      </c>
      <c r="B17" s="4">
        <v>956</v>
      </c>
      <c r="C17" s="4">
        <v>554</v>
      </c>
      <c r="D17" s="4">
        <v>600</v>
      </c>
      <c r="E17" s="4">
        <v>2111</v>
      </c>
      <c r="F17" s="4">
        <v>128</v>
      </c>
      <c r="H17" s="2"/>
      <c r="I17" s="2"/>
      <c r="J17" s="2"/>
      <c r="K17" s="2"/>
      <c r="L17" s="2"/>
      <c r="M17" s="6"/>
      <c r="P17" s="6"/>
      <c r="Q17" s="6"/>
      <c r="R17" s="6"/>
      <c r="S17" s="6"/>
      <c r="T17" s="6"/>
    </row>
    <row r="18" spans="1:20" x14ac:dyDescent="0.25">
      <c r="A18" s="31" t="s">
        <v>13</v>
      </c>
      <c r="B18" s="4">
        <v>1346</v>
      </c>
      <c r="C18" s="4">
        <v>1405</v>
      </c>
      <c r="D18" s="4">
        <v>502</v>
      </c>
      <c r="E18" s="4">
        <v>3253</v>
      </c>
      <c r="F18" s="4">
        <v>123</v>
      </c>
      <c r="H18" s="2"/>
      <c r="I18" s="2"/>
      <c r="J18" s="2"/>
      <c r="K18" s="2"/>
      <c r="L18" s="2"/>
      <c r="M18" s="6"/>
      <c r="P18" s="6"/>
      <c r="Q18" s="6"/>
      <c r="R18" s="6"/>
      <c r="S18" s="6"/>
      <c r="T18" s="6"/>
    </row>
    <row r="19" spans="1:20" x14ac:dyDescent="0.25">
      <c r="A19" s="31" t="s">
        <v>14</v>
      </c>
      <c r="B19" s="4">
        <v>345</v>
      </c>
      <c r="C19" s="4">
        <v>1546</v>
      </c>
      <c r="D19" s="4">
        <v>242</v>
      </c>
      <c r="E19" s="4">
        <v>2132</v>
      </c>
      <c r="F19" s="4">
        <v>43</v>
      </c>
      <c r="H19" s="2"/>
      <c r="I19" s="2"/>
      <c r="J19" s="2"/>
      <c r="K19" s="2"/>
      <c r="L19" s="2"/>
      <c r="M19" s="6"/>
      <c r="P19" s="6"/>
      <c r="Q19" s="6"/>
      <c r="R19" s="6"/>
      <c r="S19" s="6"/>
      <c r="T19" s="6"/>
    </row>
    <row r="20" spans="1:20" x14ac:dyDescent="0.25">
      <c r="A20" s="31" t="s">
        <v>15</v>
      </c>
      <c r="B20" s="4">
        <v>1846</v>
      </c>
      <c r="C20" s="4">
        <v>2923</v>
      </c>
      <c r="D20" s="4">
        <v>1292</v>
      </c>
      <c r="E20" s="4">
        <v>6061</v>
      </c>
      <c r="F20" s="4">
        <v>261</v>
      </c>
      <c r="H20" s="2"/>
      <c r="I20" s="2"/>
      <c r="J20" s="2"/>
      <c r="K20" s="2"/>
      <c r="L20" s="2"/>
      <c r="M20" s="6"/>
      <c r="P20" s="6"/>
      <c r="Q20" s="6"/>
      <c r="R20" s="6"/>
      <c r="S20" s="6"/>
      <c r="T20" s="6"/>
    </row>
    <row r="21" spans="1:20" x14ac:dyDescent="0.25">
      <c r="A21" s="31" t="s">
        <v>16</v>
      </c>
      <c r="B21" s="4">
        <v>329</v>
      </c>
      <c r="C21" s="4">
        <v>620</v>
      </c>
      <c r="D21" s="4">
        <v>294</v>
      </c>
      <c r="E21" s="4">
        <v>1242</v>
      </c>
      <c r="F21" s="4">
        <v>54</v>
      </c>
      <c r="H21" s="2"/>
      <c r="I21" s="2"/>
      <c r="J21" s="2"/>
      <c r="K21" s="2"/>
      <c r="L21" s="2"/>
      <c r="M21" s="6"/>
      <c r="P21" s="6"/>
      <c r="Q21" s="6"/>
      <c r="R21" s="6"/>
      <c r="S21" s="6"/>
      <c r="T21" s="6"/>
    </row>
    <row r="22" spans="1:20" x14ac:dyDescent="0.25">
      <c r="A22" s="31" t="s">
        <v>17</v>
      </c>
      <c r="B22" s="4">
        <v>1160</v>
      </c>
      <c r="C22" s="4">
        <v>5242</v>
      </c>
      <c r="D22" s="4">
        <v>762</v>
      </c>
      <c r="E22" s="4">
        <v>7164</v>
      </c>
      <c r="F22" s="4">
        <v>142</v>
      </c>
      <c r="H22" s="2"/>
      <c r="I22" s="2"/>
      <c r="J22" s="2"/>
      <c r="K22" s="2"/>
      <c r="L22" s="2"/>
      <c r="M22" s="6"/>
      <c r="P22" s="6"/>
      <c r="Q22" s="6"/>
      <c r="R22" s="6"/>
      <c r="S22" s="6"/>
      <c r="T22" s="6"/>
    </row>
    <row r="23" spans="1:20" x14ac:dyDescent="0.25">
      <c r="A23" s="31" t="s">
        <v>19</v>
      </c>
      <c r="B23" s="4">
        <v>147</v>
      </c>
      <c r="C23" s="4">
        <v>35</v>
      </c>
      <c r="D23" s="4">
        <v>105</v>
      </c>
      <c r="E23" s="4">
        <v>287</v>
      </c>
      <c r="F23" s="4">
        <v>25</v>
      </c>
      <c r="H23" s="2"/>
      <c r="I23" s="2"/>
      <c r="J23" s="2"/>
      <c r="K23" s="2"/>
      <c r="L23" s="2"/>
      <c r="M23" s="6"/>
      <c r="P23" s="6"/>
      <c r="Q23" s="6"/>
      <c r="R23" s="6"/>
      <c r="S23" s="6"/>
      <c r="T23" s="6"/>
    </row>
    <row r="24" spans="1:20" s="11" customFormat="1" x14ac:dyDescent="0.25">
      <c r="A24" s="56" t="s">
        <v>27</v>
      </c>
      <c r="B24" s="36">
        <v>24296</v>
      </c>
      <c r="C24" s="36">
        <v>40746</v>
      </c>
      <c r="D24" s="36">
        <v>19386</v>
      </c>
      <c r="E24" s="36">
        <v>84428</v>
      </c>
      <c r="F24" s="36">
        <v>3635</v>
      </c>
    </row>
    <row r="25" spans="1:20" x14ac:dyDescent="0.25">
      <c r="A25" s="86" t="s">
        <v>62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1FD18-EF19-4D32-B801-2AC5ABC052FD}">
  <dimension ref="A1:T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1.28515625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20" ht="18.75" x14ac:dyDescent="0.3">
      <c r="A1" s="3" t="s">
        <v>40</v>
      </c>
    </row>
    <row r="2" spans="1:20" x14ac:dyDescent="0.25">
      <c r="A2" s="1" t="s">
        <v>21</v>
      </c>
    </row>
    <row r="4" spans="1:20" s="5" customFormat="1" x14ac:dyDescent="0.25">
      <c r="A4" s="39" t="s">
        <v>23</v>
      </c>
      <c r="B4" s="42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20" x14ac:dyDescent="0.25">
      <c r="A5" s="31" t="s">
        <v>0</v>
      </c>
      <c r="B5" s="12">
        <v>5678</v>
      </c>
      <c r="C5" s="4">
        <v>4511</v>
      </c>
      <c r="D5" s="4">
        <v>6274</v>
      </c>
      <c r="E5" s="4">
        <v>16463</v>
      </c>
      <c r="F5" s="4">
        <v>1005</v>
      </c>
      <c r="H5" s="6"/>
      <c r="I5" s="6"/>
      <c r="J5" s="6"/>
      <c r="K5" s="6"/>
      <c r="L5" s="6"/>
      <c r="M5" s="6"/>
      <c r="S5" s="6"/>
      <c r="T5" s="6"/>
    </row>
    <row r="6" spans="1:20" x14ac:dyDescent="0.25">
      <c r="A6" s="31" t="s">
        <v>1</v>
      </c>
      <c r="B6" s="12">
        <v>2166</v>
      </c>
      <c r="C6" s="4">
        <v>1350</v>
      </c>
      <c r="D6" s="4">
        <v>1578</v>
      </c>
      <c r="E6" s="4">
        <v>5094</v>
      </c>
      <c r="F6" s="4">
        <v>287</v>
      </c>
      <c r="H6" s="6"/>
      <c r="I6" s="6"/>
      <c r="J6" s="6"/>
      <c r="K6" s="6"/>
      <c r="L6" s="6"/>
      <c r="M6" s="6"/>
      <c r="S6" s="6"/>
      <c r="T6" s="6"/>
    </row>
    <row r="7" spans="1:20" x14ac:dyDescent="0.25">
      <c r="A7" s="31" t="s">
        <v>2</v>
      </c>
      <c r="B7" s="12">
        <v>1096</v>
      </c>
      <c r="C7" s="4">
        <v>3718</v>
      </c>
      <c r="D7" s="4">
        <v>741</v>
      </c>
      <c r="E7" s="4">
        <v>5555</v>
      </c>
      <c r="F7" s="4">
        <v>156</v>
      </c>
      <c r="H7" s="6"/>
      <c r="I7" s="6"/>
      <c r="J7" s="6"/>
      <c r="K7" s="6"/>
      <c r="L7" s="6"/>
      <c r="M7" s="6"/>
      <c r="S7" s="6"/>
      <c r="T7" s="6"/>
    </row>
    <row r="8" spans="1:20" x14ac:dyDescent="0.25">
      <c r="A8" s="31" t="s">
        <v>3</v>
      </c>
      <c r="B8" s="12">
        <v>843</v>
      </c>
      <c r="C8" s="4">
        <v>764</v>
      </c>
      <c r="D8" s="4">
        <v>578</v>
      </c>
      <c r="E8" s="4">
        <v>2185</v>
      </c>
      <c r="F8" s="4">
        <v>122</v>
      </c>
      <c r="H8" s="6"/>
      <c r="I8" s="6"/>
      <c r="J8" s="6"/>
      <c r="K8" s="6"/>
      <c r="L8" s="6"/>
      <c r="M8" s="6"/>
      <c r="S8" s="6"/>
      <c r="T8" s="6"/>
    </row>
    <row r="9" spans="1:20" x14ac:dyDescent="0.25">
      <c r="A9" s="31" t="s">
        <v>4</v>
      </c>
      <c r="B9" s="12">
        <v>2107</v>
      </c>
      <c r="C9" s="4">
        <v>2279</v>
      </c>
      <c r="D9" s="4">
        <v>1506</v>
      </c>
      <c r="E9" s="4">
        <v>5893</v>
      </c>
      <c r="F9" s="4">
        <v>352</v>
      </c>
      <c r="H9" s="6"/>
      <c r="I9" s="6"/>
      <c r="J9" s="6"/>
      <c r="K9" s="6"/>
      <c r="L9" s="6"/>
      <c r="M9" s="6"/>
      <c r="S9" s="6"/>
      <c r="T9" s="6"/>
    </row>
    <row r="10" spans="1:20" x14ac:dyDescent="0.25">
      <c r="A10" s="31" t="s">
        <v>5</v>
      </c>
      <c r="B10" s="12">
        <v>847</v>
      </c>
      <c r="C10" s="4">
        <v>673</v>
      </c>
      <c r="D10" s="4">
        <v>664</v>
      </c>
      <c r="E10" s="4">
        <v>2184</v>
      </c>
      <c r="F10" s="4">
        <v>146</v>
      </c>
      <c r="H10" s="6"/>
      <c r="I10" s="6"/>
      <c r="J10" s="6"/>
      <c r="K10" s="6"/>
      <c r="L10" s="6"/>
      <c r="M10" s="6"/>
      <c r="S10" s="6"/>
      <c r="T10" s="6"/>
    </row>
    <row r="11" spans="1:20" x14ac:dyDescent="0.25">
      <c r="A11" s="31" t="s">
        <v>6</v>
      </c>
      <c r="B11" s="12">
        <v>793</v>
      </c>
      <c r="C11" s="4">
        <v>2470</v>
      </c>
      <c r="D11" s="4">
        <v>1023</v>
      </c>
      <c r="E11" s="4">
        <v>4286</v>
      </c>
      <c r="F11" s="4">
        <v>128</v>
      </c>
      <c r="H11" s="6"/>
      <c r="I11" s="6"/>
      <c r="J11" s="6"/>
      <c r="K11" s="6"/>
      <c r="L11" s="6"/>
      <c r="M11" s="6"/>
      <c r="S11" s="6"/>
      <c r="T11" s="6"/>
    </row>
    <row r="12" spans="1:20" x14ac:dyDescent="0.25">
      <c r="A12" s="31" t="s">
        <v>7</v>
      </c>
      <c r="B12" s="12">
        <v>534</v>
      </c>
      <c r="C12" s="4">
        <v>4370</v>
      </c>
      <c r="D12" s="4">
        <v>485</v>
      </c>
      <c r="E12" s="4">
        <v>5389</v>
      </c>
      <c r="F12" s="4">
        <v>96</v>
      </c>
      <c r="H12" s="6"/>
      <c r="I12" s="6"/>
      <c r="J12" s="6"/>
      <c r="K12" s="6"/>
      <c r="L12" s="6"/>
      <c r="M12" s="6"/>
      <c r="S12" s="6"/>
      <c r="T12" s="6"/>
    </row>
    <row r="13" spans="1:20" x14ac:dyDescent="0.25">
      <c r="A13" s="31" t="s">
        <v>8</v>
      </c>
      <c r="B13" s="12">
        <v>808</v>
      </c>
      <c r="C13" s="4">
        <v>383</v>
      </c>
      <c r="D13" s="4">
        <v>474</v>
      </c>
      <c r="E13" s="4">
        <v>1664</v>
      </c>
      <c r="F13" s="4">
        <v>129</v>
      </c>
      <c r="H13" s="6"/>
      <c r="I13" s="6"/>
      <c r="J13" s="6"/>
      <c r="K13" s="6"/>
      <c r="L13" s="6"/>
      <c r="M13" s="6"/>
      <c r="S13" s="6"/>
      <c r="T13" s="6"/>
    </row>
    <row r="14" spans="1:20" x14ac:dyDescent="0.25">
      <c r="A14" s="37" t="s">
        <v>9</v>
      </c>
      <c r="B14" s="43">
        <v>1039</v>
      </c>
      <c r="C14" s="38">
        <v>1650</v>
      </c>
      <c r="D14" s="38">
        <v>810</v>
      </c>
      <c r="E14" s="38">
        <v>3499</v>
      </c>
      <c r="F14" s="38">
        <v>163</v>
      </c>
      <c r="H14" s="6"/>
      <c r="I14" s="6"/>
      <c r="J14" s="6"/>
      <c r="K14" s="6"/>
      <c r="L14" s="6"/>
      <c r="M14" s="6"/>
      <c r="S14" s="6"/>
      <c r="T14" s="6"/>
    </row>
    <row r="15" spans="1:20" x14ac:dyDescent="0.25">
      <c r="A15" s="31" t="s">
        <v>10</v>
      </c>
      <c r="B15" s="12">
        <v>747</v>
      </c>
      <c r="C15" s="4">
        <v>1495</v>
      </c>
      <c r="D15" s="4">
        <v>456</v>
      </c>
      <c r="E15" s="4">
        <v>2697</v>
      </c>
      <c r="F15" s="4">
        <v>119</v>
      </c>
      <c r="H15" s="6"/>
      <c r="I15" s="6"/>
      <c r="J15" s="6"/>
      <c r="K15" s="6"/>
      <c r="L15" s="6"/>
      <c r="M15" s="6"/>
      <c r="S15" s="6"/>
      <c r="T15" s="6"/>
    </row>
    <row r="16" spans="1:20" x14ac:dyDescent="0.25">
      <c r="A16" s="31" t="s">
        <v>11</v>
      </c>
      <c r="B16" s="12">
        <v>1220</v>
      </c>
      <c r="C16" s="4">
        <v>3811</v>
      </c>
      <c r="D16" s="4">
        <v>835</v>
      </c>
      <c r="E16" s="4">
        <v>5866</v>
      </c>
      <c r="F16" s="4">
        <v>196</v>
      </c>
      <c r="H16" s="6"/>
      <c r="I16" s="6"/>
      <c r="J16" s="6"/>
      <c r="K16" s="6"/>
      <c r="L16" s="6"/>
      <c r="M16" s="6"/>
      <c r="S16" s="6"/>
      <c r="T16" s="6"/>
    </row>
    <row r="17" spans="1:20" x14ac:dyDescent="0.25">
      <c r="A17" s="31" t="s">
        <v>20</v>
      </c>
      <c r="B17" s="12">
        <v>946</v>
      </c>
      <c r="C17" s="4">
        <v>581</v>
      </c>
      <c r="D17" s="4">
        <v>607</v>
      </c>
      <c r="E17" s="4">
        <v>2134</v>
      </c>
      <c r="F17" s="4">
        <v>129</v>
      </c>
      <c r="H17" s="6"/>
      <c r="I17" s="6"/>
      <c r="J17" s="6"/>
      <c r="K17" s="6"/>
      <c r="L17" s="6"/>
      <c r="M17" s="6"/>
      <c r="S17" s="6"/>
      <c r="T17" s="6"/>
    </row>
    <row r="18" spans="1:20" x14ac:dyDescent="0.25">
      <c r="A18" s="31" t="s">
        <v>13</v>
      </c>
      <c r="B18" s="12">
        <v>1348</v>
      </c>
      <c r="C18" s="4">
        <v>1441</v>
      </c>
      <c r="D18" s="4">
        <v>505</v>
      </c>
      <c r="E18" s="4">
        <v>3295</v>
      </c>
      <c r="F18" s="4">
        <v>124</v>
      </c>
      <c r="H18" s="6"/>
      <c r="I18" s="6"/>
      <c r="J18" s="6"/>
      <c r="K18" s="6"/>
      <c r="L18" s="6"/>
      <c r="M18" s="6"/>
      <c r="S18" s="6"/>
      <c r="T18" s="6"/>
    </row>
    <row r="19" spans="1:20" x14ac:dyDescent="0.25">
      <c r="A19" s="31" t="s">
        <v>14</v>
      </c>
      <c r="B19" s="12">
        <v>325</v>
      </c>
      <c r="C19" s="4">
        <v>1514</v>
      </c>
      <c r="D19" s="4">
        <v>232</v>
      </c>
      <c r="E19" s="4">
        <v>2072</v>
      </c>
      <c r="F19" s="4">
        <v>43</v>
      </c>
      <c r="H19" s="6"/>
      <c r="I19" s="6"/>
      <c r="J19" s="6"/>
      <c r="K19" s="6"/>
      <c r="L19" s="6"/>
      <c r="M19" s="6"/>
      <c r="S19" s="6"/>
      <c r="T19" s="6"/>
    </row>
    <row r="20" spans="1:20" x14ac:dyDescent="0.25">
      <c r="A20" s="31" t="s">
        <v>15</v>
      </c>
      <c r="B20" s="12">
        <v>1870</v>
      </c>
      <c r="C20" s="4">
        <v>2785</v>
      </c>
      <c r="D20" s="4">
        <v>1282</v>
      </c>
      <c r="E20" s="4">
        <v>5937</v>
      </c>
      <c r="F20" s="4">
        <v>265</v>
      </c>
      <c r="H20" s="6"/>
      <c r="I20" s="6"/>
      <c r="J20" s="6"/>
      <c r="K20" s="6"/>
      <c r="L20" s="6"/>
      <c r="M20" s="6"/>
      <c r="S20" s="6"/>
      <c r="T20" s="6"/>
    </row>
    <row r="21" spans="1:20" x14ac:dyDescent="0.25">
      <c r="A21" s="31" t="s">
        <v>16</v>
      </c>
      <c r="B21" s="12">
        <v>319</v>
      </c>
      <c r="C21" s="4">
        <v>603</v>
      </c>
      <c r="D21" s="4">
        <v>270</v>
      </c>
      <c r="E21" s="4">
        <v>1192</v>
      </c>
      <c r="F21" s="4">
        <v>54</v>
      </c>
      <c r="H21" s="6"/>
      <c r="I21" s="6"/>
      <c r="J21" s="6"/>
      <c r="K21" s="6"/>
      <c r="L21" s="6"/>
      <c r="M21" s="6"/>
      <c r="S21" s="6"/>
      <c r="T21" s="6"/>
    </row>
    <row r="22" spans="1:20" x14ac:dyDescent="0.25">
      <c r="A22" s="31" t="s">
        <v>17</v>
      </c>
      <c r="B22" s="12">
        <v>1190</v>
      </c>
      <c r="C22" s="4">
        <v>5362</v>
      </c>
      <c r="D22" s="4">
        <v>774</v>
      </c>
      <c r="E22" s="4">
        <v>7327</v>
      </c>
      <c r="F22" s="4">
        <v>143</v>
      </c>
      <c r="H22" s="6"/>
      <c r="I22" s="6"/>
      <c r="J22" s="6"/>
      <c r="K22" s="6"/>
      <c r="L22" s="6"/>
      <c r="M22" s="6"/>
      <c r="S22" s="6"/>
      <c r="T22" s="6"/>
    </row>
    <row r="23" spans="1:20" x14ac:dyDescent="0.25">
      <c r="A23" s="31" t="s">
        <v>19</v>
      </c>
      <c r="B23" s="12">
        <v>144</v>
      </c>
      <c r="C23" s="4">
        <v>35</v>
      </c>
      <c r="D23" s="4">
        <v>104</v>
      </c>
      <c r="E23" s="4">
        <v>283</v>
      </c>
      <c r="F23" s="4">
        <v>25</v>
      </c>
      <c r="H23" s="6"/>
      <c r="I23" s="6"/>
      <c r="J23" s="6"/>
      <c r="K23" s="6"/>
      <c r="L23" s="6"/>
      <c r="M23" s="6"/>
      <c r="S23" s="6"/>
      <c r="T23" s="6"/>
    </row>
    <row r="24" spans="1:20" s="11" customFormat="1" x14ac:dyDescent="0.25">
      <c r="A24" s="56" t="s">
        <v>27</v>
      </c>
      <c r="B24" s="44">
        <v>24018</v>
      </c>
      <c r="C24" s="36">
        <v>39796</v>
      </c>
      <c r="D24" s="36">
        <v>19200</v>
      </c>
      <c r="E24" s="36">
        <v>83014</v>
      </c>
      <c r="F24" s="36">
        <v>3683</v>
      </c>
    </row>
    <row r="25" spans="1:20" x14ac:dyDescent="0.25">
      <c r="A25" s="86" t="s">
        <v>62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00C0D-4087-4B28-A0A8-E2557C05B322}">
  <dimension ref="A1:T2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1.28515625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20" ht="18.75" x14ac:dyDescent="0.3">
      <c r="A1" s="3" t="s">
        <v>48</v>
      </c>
    </row>
    <row r="2" spans="1:20" x14ac:dyDescent="0.25">
      <c r="A2" s="1" t="s">
        <v>21</v>
      </c>
    </row>
    <row r="4" spans="1:20" s="5" customFormat="1" x14ac:dyDescent="0.25">
      <c r="A4" s="39" t="s">
        <v>23</v>
      </c>
      <c r="B4" s="42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20" x14ac:dyDescent="0.25">
      <c r="A5" s="31" t="s">
        <v>0</v>
      </c>
      <c r="B5" s="12">
        <v>5675</v>
      </c>
      <c r="C5" s="4">
        <v>4022</v>
      </c>
      <c r="D5" s="4">
        <v>5859</v>
      </c>
      <c r="E5" s="4">
        <v>15555</v>
      </c>
      <c r="F5" s="4">
        <v>1026</v>
      </c>
      <c r="H5" s="6"/>
      <c r="I5" s="6"/>
      <c r="J5" s="6"/>
      <c r="K5" s="6"/>
      <c r="L5" s="6"/>
      <c r="M5" s="6"/>
      <c r="S5" s="6"/>
      <c r="T5" s="6"/>
    </row>
    <row r="6" spans="1:20" x14ac:dyDescent="0.25">
      <c r="A6" s="31" t="s">
        <v>1</v>
      </c>
      <c r="B6" s="12">
        <v>2089</v>
      </c>
      <c r="C6" s="4">
        <v>1307</v>
      </c>
      <c r="D6" s="4">
        <v>1424</v>
      </c>
      <c r="E6" s="4">
        <v>4820</v>
      </c>
      <c r="F6" s="4">
        <v>291</v>
      </c>
      <c r="H6" s="6"/>
      <c r="I6" s="6"/>
      <c r="J6" s="6"/>
      <c r="K6" s="6"/>
      <c r="L6" s="6"/>
      <c r="M6" s="6"/>
      <c r="S6" s="6"/>
      <c r="T6" s="6"/>
    </row>
    <row r="7" spans="1:20" x14ac:dyDescent="0.25">
      <c r="A7" s="31" t="s">
        <v>2</v>
      </c>
      <c r="B7" s="12">
        <v>1070</v>
      </c>
      <c r="C7" s="4">
        <v>3162</v>
      </c>
      <c r="D7" s="4">
        <v>711</v>
      </c>
      <c r="E7" s="4">
        <v>4944</v>
      </c>
      <c r="F7" s="4">
        <v>157</v>
      </c>
      <c r="H7" s="6"/>
      <c r="I7" s="6"/>
      <c r="J7" s="6"/>
      <c r="K7" s="6"/>
      <c r="L7" s="6"/>
      <c r="M7" s="6"/>
      <c r="S7" s="6"/>
      <c r="T7" s="6"/>
    </row>
    <row r="8" spans="1:20" x14ac:dyDescent="0.25">
      <c r="A8" s="31" t="s">
        <v>3</v>
      </c>
      <c r="B8" s="12">
        <v>805</v>
      </c>
      <c r="C8" s="4">
        <v>748</v>
      </c>
      <c r="D8" s="4">
        <v>569</v>
      </c>
      <c r="E8" s="4">
        <v>2123</v>
      </c>
      <c r="F8" s="4">
        <v>122</v>
      </c>
      <c r="H8" s="6"/>
      <c r="I8" s="6"/>
      <c r="J8" s="6"/>
      <c r="K8" s="6"/>
      <c r="L8" s="6"/>
      <c r="M8" s="6"/>
      <c r="S8" s="6"/>
      <c r="T8" s="6"/>
    </row>
    <row r="9" spans="1:20" x14ac:dyDescent="0.25">
      <c r="A9" s="31" t="s">
        <v>4</v>
      </c>
      <c r="B9" s="12">
        <v>2034</v>
      </c>
      <c r="C9" s="4">
        <v>2117</v>
      </c>
      <c r="D9" s="4">
        <v>1436</v>
      </c>
      <c r="E9" s="4">
        <v>5587</v>
      </c>
      <c r="F9" s="4">
        <v>357</v>
      </c>
      <c r="H9" s="6"/>
      <c r="I9" s="6"/>
      <c r="J9" s="6"/>
      <c r="K9" s="6"/>
      <c r="L9" s="6"/>
      <c r="M9" s="6"/>
      <c r="S9" s="6"/>
      <c r="T9" s="6"/>
    </row>
    <row r="10" spans="1:20" x14ac:dyDescent="0.25">
      <c r="A10" s="31" t="s">
        <v>5</v>
      </c>
      <c r="B10" s="12">
        <v>821</v>
      </c>
      <c r="C10" s="4">
        <v>646</v>
      </c>
      <c r="D10" s="4">
        <v>630</v>
      </c>
      <c r="E10" s="4">
        <v>2098</v>
      </c>
      <c r="F10" s="4">
        <v>148</v>
      </c>
      <c r="H10" s="6"/>
      <c r="I10" s="6"/>
      <c r="J10" s="6"/>
      <c r="K10" s="6"/>
      <c r="L10" s="6"/>
      <c r="M10" s="6"/>
      <c r="S10" s="6"/>
      <c r="T10" s="6"/>
    </row>
    <row r="11" spans="1:20" x14ac:dyDescent="0.25">
      <c r="A11" s="31" t="s">
        <v>6</v>
      </c>
      <c r="B11" s="12">
        <v>745</v>
      </c>
      <c r="C11" s="4">
        <v>2230</v>
      </c>
      <c r="D11" s="4">
        <v>1033</v>
      </c>
      <c r="E11" s="4">
        <v>4008</v>
      </c>
      <c r="F11" s="4">
        <v>128</v>
      </c>
      <c r="H11" s="6"/>
      <c r="I11" s="6"/>
      <c r="J11" s="6"/>
      <c r="K11" s="6"/>
      <c r="L11" s="6"/>
      <c r="M11" s="6"/>
      <c r="S11" s="6"/>
      <c r="T11" s="6"/>
    </row>
    <row r="12" spans="1:20" x14ac:dyDescent="0.25">
      <c r="A12" s="31" t="s">
        <v>7</v>
      </c>
      <c r="B12" s="12">
        <v>510</v>
      </c>
      <c r="C12" s="4">
        <v>4164</v>
      </c>
      <c r="D12" s="4">
        <v>446</v>
      </c>
      <c r="E12" s="4">
        <v>5120</v>
      </c>
      <c r="F12" s="4">
        <v>96</v>
      </c>
      <c r="H12" s="6"/>
      <c r="I12" s="6"/>
      <c r="J12" s="6"/>
      <c r="K12" s="6"/>
      <c r="L12" s="6"/>
      <c r="M12" s="6"/>
      <c r="S12" s="6"/>
      <c r="T12" s="6"/>
    </row>
    <row r="13" spans="1:20" x14ac:dyDescent="0.25">
      <c r="A13" s="31" t="s">
        <v>8</v>
      </c>
      <c r="B13" s="12">
        <v>782</v>
      </c>
      <c r="C13" s="4">
        <v>365</v>
      </c>
      <c r="D13" s="4">
        <v>451</v>
      </c>
      <c r="E13" s="4">
        <v>1599</v>
      </c>
      <c r="F13" s="4">
        <v>129</v>
      </c>
      <c r="H13" s="6"/>
      <c r="I13" s="6"/>
      <c r="J13" s="6"/>
      <c r="K13" s="6"/>
      <c r="L13" s="6"/>
      <c r="M13" s="6"/>
      <c r="S13" s="6"/>
      <c r="T13" s="6"/>
    </row>
    <row r="14" spans="1:20" x14ac:dyDescent="0.25">
      <c r="A14" s="37" t="s">
        <v>9</v>
      </c>
      <c r="B14" s="43">
        <v>996</v>
      </c>
      <c r="C14" s="38">
        <v>1649</v>
      </c>
      <c r="D14" s="38">
        <v>805</v>
      </c>
      <c r="E14" s="38">
        <v>3449</v>
      </c>
      <c r="F14" s="38">
        <v>164</v>
      </c>
      <c r="H14" s="6"/>
      <c r="I14" s="6"/>
      <c r="J14" s="6"/>
      <c r="K14" s="6"/>
      <c r="L14" s="6"/>
      <c r="M14" s="6"/>
      <c r="S14" s="6"/>
      <c r="T14" s="6"/>
    </row>
    <row r="15" spans="1:20" x14ac:dyDescent="0.25">
      <c r="A15" s="31" t="s">
        <v>10</v>
      </c>
      <c r="B15" s="12">
        <v>702</v>
      </c>
      <c r="C15" s="4">
        <v>1392</v>
      </c>
      <c r="D15" s="4">
        <v>440</v>
      </c>
      <c r="E15" s="4">
        <v>2534</v>
      </c>
      <c r="F15" s="4">
        <v>120</v>
      </c>
      <c r="H15" s="6"/>
      <c r="I15" s="6"/>
      <c r="J15" s="6"/>
      <c r="K15" s="6"/>
      <c r="L15" s="6"/>
      <c r="M15" s="6"/>
      <c r="S15" s="6"/>
      <c r="T15" s="6"/>
    </row>
    <row r="16" spans="1:20" x14ac:dyDescent="0.25">
      <c r="A16" s="31" t="s">
        <v>11</v>
      </c>
      <c r="B16" s="12">
        <v>1173</v>
      </c>
      <c r="C16" s="4">
        <v>3227</v>
      </c>
      <c r="D16" s="4">
        <v>805</v>
      </c>
      <c r="E16" s="4">
        <v>5205</v>
      </c>
      <c r="F16" s="4">
        <v>198</v>
      </c>
      <c r="H16" s="6"/>
      <c r="I16" s="6"/>
      <c r="J16" s="6"/>
      <c r="K16" s="6"/>
      <c r="L16" s="6"/>
      <c r="M16" s="6"/>
      <c r="S16" s="6"/>
      <c r="T16" s="6"/>
    </row>
    <row r="17" spans="1:20" x14ac:dyDescent="0.25">
      <c r="A17" s="31" t="s">
        <v>20</v>
      </c>
      <c r="B17" s="12">
        <v>908</v>
      </c>
      <c r="C17" s="4">
        <v>570</v>
      </c>
      <c r="D17" s="4">
        <v>588</v>
      </c>
      <c r="E17" s="4">
        <v>2067</v>
      </c>
      <c r="F17" s="4">
        <v>129</v>
      </c>
      <c r="H17" s="6"/>
      <c r="I17" s="6"/>
      <c r="J17" s="6"/>
      <c r="K17" s="6"/>
      <c r="L17" s="6"/>
      <c r="M17" s="6"/>
      <c r="S17" s="6"/>
      <c r="T17" s="6"/>
    </row>
    <row r="18" spans="1:20" x14ac:dyDescent="0.25">
      <c r="A18" s="31" t="s">
        <v>13</v>
      </c>
      <c r="B18" s="12">
        <v>1358</v>
      </c>
      <c r="C18" s="4">
        <v>1365</v>
      </c>
      <c r="D18" s="4">
        <v>469</v>
      </c>
      <c r="E18" s="4">
        <v>3192</v>
      </c>
      <c r="F18" s="4">
        <v>126</v>
      </c>
      <c r="H18" s="6"/>
      <c r="I18" s="6"/>
      <c r="J18" s="6"/>
      <c r="K18" s="6"/>
      <c r="L18" s="6"/>
      <c r="M18" s="6"/>
      <c r="S18" s="6"/>
      <c r="T18" s="6"/>
    </row>
    <row r="19" spans="1:20" x14ac:dyDescent="0.25">
      <c r="A19" s="31" t="s">
        <v>14</v>
      </c>
      <c r="B19" s="12">
        <v>322</v>
      </c>
      <c r="C19" s="4">
        <v>1519</v>
      </c>
      <c r="D19" s="4">
        <v>221</v>
      </c>
      <c r="E19" s="4">
        <v>2063</v>
      </c>
      <c r="F19" s="4">
        <v>43</v>
      </c>
      <c r="H19" s="6"/>
      <c r="I19" s="6"/>
      <c r="J19" s="6"/>
      <c r="K19" s="6"/>
      <c r="L19" s="6"/>
      <c r="M19" s="6"/>
      <c r="S19" s="6"/>
      <c r="T19" s="6"/>
    </row>
    <row r="20" spans="1:20" x14ac:dyDescent="0.25">
      <c r="A20" s="31" t="s">
        <v>15</v>
      </c>
      <c r="B20" s="12">
        <v>1833</v>
      </c>
      <c r="C20" s="4">
        <v>2462</v>
      </c>
      <c r="D20" s="4">
        <v>1219</v>
      </c>
      <c r="E20" s="4">
        <v>5514</v>
      </c>
      <c r="F20" s="4">
        <v>268</v>
      </c>
      <c r="H20" s="6"/>
      <c r="I20" s="6"/>
      <c r="J20" s="6"/>
      <c r="K20" s="6"/>
      <c r="L20" s="6"/>
      <c r="M20" s="6"/>
      <c r="S20" s="6"/>
      <c r="T20" s="6"/>
    </row>
    <row r="21" spans="1:20" x14ac:dyDescent="0.25">
      <c r="A21" s="31" t="s">
        <v>16</v>
      </c>
      <c r="B21" s="12">
        <v>345</v>
      </c>
      <c r="C21" s="4">
        <v>633</v>
      </c>
      <c r="D21" s="4">
        <v>281</v>
      </c>
      <c r="E21" s="4">
        <v>1259</v>
      </c>
      <c r="F21" s="4">
        <v>54</v>
      </c>
      <c r="H21" s="6"/>
      <c r="I21" s="6"/>
      <c r="J21" s="6"/>
      <c r="K21" s="6"/>
      <c r="L21" s="6"/>
      <c r="M21" s="6"/>
      <c r="S21" s="6"/>
      <c r="T21" s="6"/>
    </row>
    <row r="22" spans="1:20" x14ac:dyDescent="0.25">
      <c r="A22" s="31" t="s">
        <v>17</v>
      </c>
      <c r="B22" s="12">
        <v>1137</v>
      </c>
      <c r="C22" s="4">
        <v>5247</v>
      </c>
      <c r="D22" s="4">
        <v>744</v>
      </c>
      <c r="E22" s="4">
        <v>7128</v>
      </c>
      <c r="F22" s="4">
        <v>145</v>
      </c>
      <c r="H22" s="6"/>
      <c r="I22" s="6"/>
      <c r="J22" s="6"/>
      <c r="K22" s="6"/>
      <c r="L22" s="6"/>
      <c r="M22" s="6"/>
      <c r="S22" s="6"/>
      <c r="T22" s="6"/>
    </row>
    <row r="23" spans="1:20" x14ac:dyDescent="0.25">
      <c r="A23" s="31" t="s">
        <v>19</v>
      </c>
      <c r="B23" s="12">
        <v>134</v>
      </c>
      <c r="C23" s="4">
        <v>36</v>
      </c>
      <c r="D23" s="4">
        <v>102</v>
      </c>
      <c r="E23" s="4">
        <v>271</v>
      </c>
      <c r="F23" s="4">
        <v>25</v>
      </c>
      <c r="H23" s="6"/>
      <c r="I23" s="6"/>
      <c r="J23" s="6"/>
      <c r="K23" s="6"/>
      <c r="L23" s="6"/>
      <c r="M23" s="6"/>
      <c r="S23" s="6"/>
      <c r="T23" s="6"/>
    </row>
    <row r="24" spans="1:20" s="11" customFormat="1" x14ac:dyDescent="0.25">
      <c r="A24" s="56" t="s">
        <v>27</v>
      </c>
      <c r="B24" s="44">
        <v>23439</v>
      </c>
      <c r="C24" s="36">
        <v>36862</v>
      </c>
      <c r="D24" s="36">
        <v>18235</v>
      </c>
      <c r="E24" s="36">
        <v>78536</v>
      </c>
      <c r="F24" s="36">
        <v>3726</v>
      </c>
    </row>
    <row r="25" spans="1:20" x14ac:dyDescent="0.25">
      <c r="A25" s="86" t="s">
        <v>62</v>
      </c>
    </row>
    <row r="27" spans="1:20" x14ac:dyDescent="0.25">
      <c r="B27" s="2"/>
      <c r="C27" s="2"/>
      <c r="D27" s="2"/>
      <c r="E27" s="2"/>
      <c r="F27" s="2"/>
    </row>
  </sheetData>
  <printOptions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C660-7B9D-41BC-8CE2-1E4FE0D411B9}">
  <dimension ref="A1:T25"/>
  <sheetViews>
    <sheetView zoomScaleNormal="100" workbookViewId="0">
      <selection activeCell="A3" sqref="A3"/>
    </sheetView>
  </sheetViews>
  <sheetFormatPr defaultRowHeight="15" x14ac:dyDescent="0.25"/>
  <cols>
    <col min="1" max="1" width="18.42578125" style="1" bestFit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20" ht="18.75" x14ac:dyDescent="0.3">
      <c r="A1" s="3" t="s">
        <v>60</v>
      </c>
    </row>
    <row r="2" spans="1:20" x14ac:dyDescent="0.25">
      <c r="A2" s="1" t="s">
        <v>21</v>
      </c>
    </row>
    <row r="4" spans="1:20" x14ac:dyDescent="0.25">
      <c r="A4" s="39" t="s">
        <v>23</v>
      </c>
      <c r="B4" s="39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20" x14ac:dyDescent="0.25">
      <c r="A5" s="31" t="s">
        <v>0</v>
      </c>
      <c r="B5" s="4">
        <v>6122</v>
      </c>
      <c r="C5" s="4">
        <v>3931</v>
      </c>
      <c r="D5" s="4">
        <v>6437</v>
      </c>
      <c r="E5" s="4">
        <v>16491</v>
      </c>
      <c r="F5" s="4">
        <v>1051</v>
      </c>
      <c r="H5" s="6"/>
      <c r="M5" s="6"/>
      <c r="S5" s="6"/>
      <c r="T5" s="6"/>
    </row>
    <row r="6" spans="1:20" x14ac:dyDescent="0.25">
      <c r="A6" s="31" t="s">
        <v>1</v>
      </c>
      <c r="B6" s="4">
        <v>2350</v>
      </c>
      <c r="C6" s="4">
        <v>1279</v>
      </c>
      <c r="D6" s="4">
        <v>1536</v>
      </c>
      <c r="E6" s="4">
        <v>5166</v>
      </c>
      <c r="F6" s="4">
        <v>294</v>
      </c>
      <c r="H6" s="6"/>
      <c r="M6" s="6"/>
      <c r="S6" s="6"/>
      <c r="T6" s="6"/>
    </row>
    <row r="7" spans="1:20" x14ac:dyDescent="0.25">
      <c r="A7" s="31" t="s">
        <v>2</v>
      </c>
      <c r="B7" s="4">
        <v>1190</v>
      </c>
      <c r="C7" s="4">
        <v>3517</v>
      </c>
      <c r="D7" s="4">
        <v>911</v>
      </c>
      <c r="E7" s="4">
        <v>5618</v>
      </c>
      <c r="F7" s="4">
        <v>158</v>
      </c>
      <c r="H7" s="6"/>
      <c r="M7" s="6"/>
      <c r="S7" s="6"/>
      <c r="T7" s="6"/>
    </row>
    <row r="8" spans="1:20" x14ac:dyDescent="0.25">
      <c r="A8" s="31" t="s">
        <v>3</v>
      </c>
      <c r="B8" s="4">
        <v>923</v>
      </c>
      <c r="C8" s="4">
        <v>803</v>
      </c>
      <c r="D8" s="4">
        <v>590</v>
      </c>
      <c r="E8" s="4">
        <v>2315</v>
      </c>
      <c r="F8" s="4">
        <v>122</v>
      </c>
      <c r="H8" s="6"/>
      <c r="M8" s="6"/>
      <c r="S8" s="6"/>
      <c r="T8" s="6"/>
    </row>
    <row r="9" spans="1:20" x14ac:dyDescent="0.25">
      <c r="A9" s="31" t="s">
        <v>4</v>
      </c>
      <c r="B9" s="4">
        <v>2405</v>
      </c>
      <c r="C9" s="4">
        <v>2225</v>
      </c>
      <c r="D9" s="4">
        <v>1442</v>
      </c>
      <c r="E9" s="4">
        <v>6071</v>
      </c>
      <c r="F9" s="4">
        <v>366</v>
      </c>
      <c r="H9" s="6"/>
      <c r="M9" s="6"/>
      <c r="S9" s="6"/>
      <c r="T9" s="6"/>
    </row>
    <row r="10" spans="1:20" x14ac:dyDescent="0.25">
      <c r="A10" s="31" t="s">
        <v>5</v>
      </c>
      <c r="B10" s="4">
        <v>936</v>
      </c>
      <c r="C10" s="4">
        <v>786</v>
      </c>
      <c r="D10" s="4">
        <v>609</v>
      </c>
      <c r="E10" s="4">
        <v>2331</v>
      </c>
      <c r="F10" s="4">
        <v>155</v>
      </c>
      <c r="H10" s="6"/>
      <c r="M10" s="6"/>
      <c r="S10" s="6"/>
      <c r="T10" s="6"/>
    </row>
    <row r="11" spans="1:20" x14ac:dyDescent="0.25">
      <c r="A11" s="31" t="s">
        <v>6</v>
      </c>
      <c r="B11" s="4">
        <v>768</v>
      </c>
      <c r="C11" s="4">
        <v>2736</v>
      </c>
      <c r="D11" s="4">
        <v>1003</v>
      </c>
      <c r="E11" s="4">
        <v>4507</v>
      </c>
      <c r="F11" s="4">
        <v>122</v>
      </c>
      <c r="H11" s="6"/>
      <c r="M11" s="6"/>
      <c r="S11" s="6"/>
      <c r="T11" s="6"/>
    </row>
    <row r="12" spans="1:20" x14ac:dyDescent="0.25">
      <c r="A12" s="31" t="s">
        <v>7</v>
      </c>
      <c r="B12" s="4">
        <v>571</v>
      </c>
      <c r="C12" s="4">
        <v>4752</v>
      </c>
      <c r="D12" s="4">
        <v>466</v>
      </c>
      <c r="E12" s="4">
        <v>5789</v>
      </c>
      <c r="F12" s="4">
        <v>96</v>
      </c>
      <c r="H12" s="6"/>
      <c r="M12" s="6"/>
      <c r="S12" s="6"/>
      <c r="T12" s="6"/>
    </row>
    <row r="13" spans="1:20" x14ac:dyDescent="0.25">
      <c r="A13" s="31" t="s">
        <v>8</v>
      </c>
      <c r="B13" s="4">
        <v>790</v>
      </c>
      <c r="C13" s="4">
        <v>403</v>
      </c>
      <c r="D13" s="4">
        <v>445</v>
      </c>
      <c r="E13" s="4">
        <v>1638</v>
      </c>
      <c r="F13" s="4">
        <v>121</v>
      </c>
      <c r="H13" s="6"/>
      <c r="M13" s="6"/>
      <c r="S13" s="6"/>
      <c r="T13" s="6"/>
    </row>
    <row r="14" spans="1:20" x14ac:dyDescent="0.25">
      <c r="A14" s="37" t="s">
        <v>9</v>
      </c>
      <c r="B14" s="38">
        <v>1135</v>
      </c>
      <c r="C14" s="38">
        <v>1660</v>
      </c>
      <c r="D14" s="38">
        <v>787</v>
      </c>
      <c r="E14" s="38">
        <v>3581</v>
      </c>
      <c r="F14" s="38">
        <v>170</v>
      </c>
      <c r="H14" s="6"/>
      <c r="M14" s="6"/>
      <c r="S14" s="6"/>
      <c r="T14" s="6"/>
    </row>
    <row r="15" spans="1:20" x14ac:dyDescent="0.25">
      <c r="A15" s="31" t="s">
        <v>10</v>
      </c>
      <c r="B15" s="4">
        <v>836</v>
      </c>
      <c r="C15" s="4">
        <v>1519</v>
      </c>
      <c r="D15" s="4">
        <v>439</v>
      </c>
      <c r="E15" s="4">
        <v>2794</v>
      </c>
      <c r="F15" s="4">
        <v>124</v>
      </c>
      <c r="H15" s="6"/>
      <c r="M15" s="6"/>
      <c r="S15" s="6"/>
      <c r="T15" s="6"/>
    </row>
    <row r="16" spans="1:20" x14ac:dyDescent="0.25">
      <c r="A16" s="31" t="s">
        <v>11</v>
      </c>
      <c r="B16" s="4">
        <v>1290</v>
      </c>
      <c r="C16" s="4">
        <v>2590</v>
      </c>
      <c r="D16" s="4">
        <v>805</v>
      </c>
      <c r="E16" s="4">
        <v>4685</v>
      </c>
      <c r="F16" s="4">
        <v>195</v>
      </c>
      <c r="H16" s="6"/>
      <c r="M16" s="6"/>
      <c r="S16" s="6"/>
      <c r="T16" s="6"/>
    </row>
    <row r="17" spans="1:20" x14ac:dyDescent="0.25">
      <c r="A17" s="31" t="s">
        <v>20</v>
      </c>
      <c r="B17" s="4">
        <v>1044</v>
      </c>
      <c r="C17" s="4">
        <v>587</v>
      </c>
      <c r="D17" s="4">
        <v>632</v>
      </c>
      <c r="E17" s="4">
        <v>2264</v>
      </c>
      <c r="F17" s="4">
        <v>134</v>
      </c>
      <c r="H17" s="6"/>
      <c r="M17" s="6"/>
      <c r="S17" s="6"/>
      <c r="T17" s="6"/>
    </row>
    <row r="18" spans="1:20" x14ac:dyDescent="0.25">
      <c r="A18" s="31" t="s">
        <v>13</v>
      </c>
      <c r="B18" s="4">
        <v>1410</v>
      </c>
      <c r="C18" s="4">
        <v>1432</v>
      </c>
      <c r="D18" s="4">
        <v>487</v>
      </c>
      <c r="E18" s="4">
        <v>3328</v>
      </c>
      <c r="F18" s="4">
        <v>122</v>
      </c>
      <c r="H18" s="6"/>
      <c r="M18" s="6"/>
      <c r="S18" s="6"/>
      <c r="T18" s="6"/>
    </row>
    <row r="19" spans="1:20" x14ac:dyDescent="0.25">
      <c r="A19" s="31" t="s">
        <v>14</v>
      </c>
      <c r="B19" s="4">
        <v>355</v>
      </c>
      <c r="C19" s="4">
        <v>1585</v>
      </c>
      <c r="D19" s="4">
        <v>213</v>
      </c>
      <c r="E19" s="4">
        <v>2153</v>
      </c>
      <c r="F19" s="4">
        <v>43</v>
      </c>
      <c r="H19" s="6"/>
      <c r="M19" s="6"/>
      <c r="S19" s="6"/>
      <c r="T19" s="6"/>
    </row>
    <row r="20" spans="1:20" x14ac:dyDescent="0.25">
      <c r="A20" s="31" t="s">
        <v>15</v>
      </c>
      <c r="B20" s="4">
        <v>1976</v>
      </c>
      <c r="C20" s="4">
        <v>2658</v>
      </c>
      <c r="D20" s="4">
        <v>1312</v>
      </c>
      <c r="E20" s="4">
        <v>5946</v>
      </c>
      <c r="F20" s="4">
        <v>271</v>
      </c>
      <c r="H20" s="6"/>
      <c r="M20" s="6"/>
      <c r="S20" s="6"/>
      <c r="T20" s="6"/>
    </row>
    <row r="21" spans="1:20" x14ac:dyDescent="0.25">
      <c r="A21" s="31" t="s">
        <v>16</v>
      </c>
      <c r="B21" s="4">
        <v>388</v>
      </c>
      <c r="C21" s="4">
        <v>681</v>
      </c>
      <c r="D21" s="4">
        <v>301</v>
      </c>
      <c r="E21" s="4">
        <v>1371</v>
      </c>
      <c r="F21" s="4">
        <v>54</v>
      </c>
      <c r="H21" s="6"/>
      <c r="M21" s="6"/>
      <c r="S21" s="6"/>
      <c r="T21" s="6"/>
    </row>
    <row r="22" spans="1:20" x14ac:dyDescent="0.25">
      <c r="A22" s="31" t="s">
        <v>17</v>
      </c>
      <c r="B22" s="4">
        <v>1268</v>
      </c>
      <c r="C22" s="4">
        <v>5354</v>
      </c>
      <c r="D22" s="4">
        <v>713</v>
      </c>
      <c r="E22" s="4">
        <v>7334</v>
      </c>
      <c r="F22" s="4">
        <v>146</v>
      </c>
      <c r="H22" s="6"/>
      <c r="M22" s="6"/>
      <c r="S22" s="6"/>
      <c r="T22" s="6"/>
    </row>
    <row r="23" spans="1:20" x14ac:dyDescent="0.25">
      <c r="A23" s="31" t="s">
        <v>19</v>
      </c>
      <c r="B23" s="4">
        <v>149</v>
      </c>
      <c r="C23" s="4">
        <v>34</v>
      </c>
      <c r="D23" s="4">
        <v>117</v>
      </c>
      <c r="E23" s="4">
        <v>301</v>
      </c>
      <c r="F23" s="4">
        <v>25</v>
      </c>
      <c r="H23" s="6"/>
      <c r="M23" s="6"/>
      <c r="S23" s="6"/>
      <c r="T23" s="6"/>
    </row>
    <row r="24" spans="1:20" s="11" customFormat="1" x14ac:dyDescent="0.25">
      <c r="A24" s="56" t="s">
        <v>27</v>
      </c>
      <c r="B24" s="36">
        <v>25907</v>
      </c>
      <c r="C24" s="36">
        <v>38531</v>
      </c>
      <c r="D24" s="36">
        <v>19246</v>
      </c>
      <c r="E24" s="36">
        <v>83684</v>
      </c>
      <c r="F24" s="36">
        <v>3772</v>
      </c>
    </row>
    <row r="25" spans="1:20" x14ac:dyDescent="0.25">
      <c r="A25" s="86" t="s">
        <v>62</v>
      </c>
    </row>
  </sheetData>
  <printOptions horizontalCentered="1" verticalCentered="1"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62038-56B8-4B6E-BBBE-C8C4C7284737}">
  <dimension ref="A1:T25"/>
  <sheetViews>
    <sheetView tabSelected="1" zoomScaleNormal="100" workbookViewId="0">
      <selection activeCell="A3" sqref="A3"/>
    </sheetView>
  </sheetViews>
  <sheetFormatPr defaultRowHeight="15" x14ac:dyDescent="0.25"/>
  <cols>
    <col min="1" max="1" width="18.42578125" style="1" bestFit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20" ht="18.75" x14ac:dyDescent="0.3">
      <c r="A1" s="3" t="s">
        <v>65</v>
      </c>
    </row>
    <row r="2" spans="1:20" x14ac:dyDescent="0.25">
      <c r="A2" s="1" t="s">
        <v>21</v>
      </c>
    </row>
    <row r="4" spans="1:20" x14ac:dyDescent="0.25">
      <c r="A4" s="39" t="s">
        <v>23</v>
      </c>
      <c r="B4" s="39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20" x14ac:dyDescent="0.25">
      <c r="A5" s="31" t="s">
        <v>0</v>
      </c>
      <c r="B5" s="4">
        <v>5709</v>
      </c>
      <c r="C5" s="4">
        <v>4058</v>
      </c>
      <c r="D5" s="4">
        <v>6659</v>
      </c>
      <c r="E5" s="4">
        <v>16425</v>
      </c>
      <c r="F5" s="4">
        <v>1096</v>
      </c>
      <c r="H5" s="6"/>
      <c r="M5" s="6"/>
      <c r="S5" s="6"/>
      <c r="T5" s="6"/>
    </row>
    <row r="6" spans="1:20" x14ac:dyDescent="0.25">
      <c r="A6" s="31" t="s">
        <v>1</v>
      </c>
      <c r="B6" s="4">
        <v>2102</v>
      </c>
      <c r="C6" s="4">
        <v>1041</v>
      </c>
      <c r="D6" s="4">
        <v>1617</v>
      </c>
      <c r="E6" s="4">
        <v>4760</v>
      </c>
      <c r="F6" s="4">
        <v>308</v>
      </c>
      <c r="H6" s="6"/>
      <c r="M6" s="6"/>
      <c r="S6" s="6"/>
      <c r="T6" s="6"/>
    </row>
    <row r="7" spans="1:20" x14ac:dyDescent="0.25">
      <c r="A7" s="31" t="s">
        <v>2</v>
      </c>
      <c r="B7" s="4">
        <v>1040</v>
      </c>
      <c r="C7" s="4">
        <v>3319</v>
      </c>
      <c r="D7" s="4">
        <v>707</v>
      </c>
      <c r="E7" s="4">
        <v>5065</v>
      </c>
      <c r="F7" s="4">
        <v>159</v>
      </c>
      <c r="H7" s="6"/>
      <c r="M7" s="6"/>
      <c r="S7" s="6"/>
      <c r="T7" s="6"/>
    </row>
    <row r="8" spans="1:20" x14ac:dyDescent="0.25">
      <c r="A8" s="31" t="s">
        <v>3</v>
      </c>
      <c r="B8" s="4">
        <v>800</v>
      </c>
      <c r="C8" s="4">
        <v>753</v>
      </c>
      <c r="D8" s="4">
        <v>578</v>
      </c>
      <c r="E8" s="4">
        <v>2130</v>
      </c>
      <c r="F8" s="4">
        <v>123</v>
      </c>
      <c r="H8" s="6"/>
      <c r="M8" s="6"/>
      <c r="S8" s="6"/>
      <c r="T8" s="6"/>
    </row>
    <row r="9" spans="1:20" x14ac:dyDescent="0.25">
      <c r="A9" s="31" t="s">
        <v>4</v>
      </c>
      <c r="B9" s="4">
        <v>2144</v>
      </c>
      <c r="C9" s="4">
        <v>1972</v>
      </c>
      <c r="D9" s="4">
        <v>1599</v>
      </c>
      <c r="E9" s="4">
        <v>5716</v>
      </c>
      <c r="F9" s="4">
        <v>377</v>
      </c>
      <c r="H9" s="6"/>
      <c r="M9" s="6"/>
      <c r="S9" s="6"/>
      <c r="T9" s="6"/>
    </row>
    <row r="10" spans="1:20" x14ac:dyDescent="0.25">
      <c r="A10" s="31" t="s">
        <v>5</v>
      </c>
      <c r="B10" s="4">
        <v>848</v>
      </c>
      <c r="C10" s="4">
        <v>741</v>
      </c>
      <c r="D10" s="4">
        <v>566</v>
      </c>
      <c r="E10" s="4">
        <v>2154</v>
      </c>
      <c r="F10" s="4">
        <v>159</v>
      </c>
      <c r="H10" s="6"/>
      <c r="M10" s="6"/>
      <c r="S10" s="6"/>
      <c r="T10" s="6"/>
    </row>
    <row r="11" spans="1:20" x14ac:dyDescent="0.25">
      <c r="A11" s="31" t="s">
        <v>6</v>
      </c>
      <c r="B11" s="4">
        <v>713</v>
      </c>
      <c r="C11" s="4">
        <v>2008</v>
      </c>
      <c r="D11" s="4">
        <v>945</v>
      </c>
      <c r="E11" s="4">
        <v>3666</v>
      </c>
      <c r="F11" s="4">
        <v>123</v>
      </c>
      <c r="H11" s="6"/>
      <c r="M11" s="6"/>
      <c r="S11" s="6"/>
      <c r="T11" s="6"/>
    </row>
    <row r="12" spans="1:20" x14ac:dyDescent="0.25">
      <c r="A12" s="31" t="s">
        <v>7</v>
      </c>
      <c r="B12" s="4">
        <v>492</v>
      </c>
      <c r="C12" s="4">
        <v>3903</v>
      </c>
      <c r="D12" s="4">
        <v>417</v>
      </c>
      <c r="E12" s="4">
        <v>4812</v>
      </c>
      <c r="F12" s="4">
        <v>98</v>
      </c>
      <c r="H12" s="6"/>
      <c r="M12" s="6"/>
      <c r="S12" s="6"/>
      <c r="T12" s="6"/>
    </row>
    <row r="13" spans="1:20" x14ac:dyDescent="0.25">
      <c r="A13" s="31" t="s">
        <v>8</v>
      </c>
      <c r="B13" s="4">
        <v>654</v>
      </c>
      <c r="C13" s="4">
        <v>332</v>
      </c>
      <c r="D13" s="4">
        <v>429</v>
      </c>
      <c r="E13" s="4">
        <v>1415</v>
      </c>
      <c r="F13" s="4">
        <v>123</v>
      </c>
      <c r="H13" s="6"/>
      <c r="M13" s="6"/>
      <c r="S13" s="6"/>
      <c r="T13" s="6"/>
    </row>
    <row r="14" spans="1:20" x14ac:dyDescent="0.25">
      <c r="A14" s="37" t="s">
        <v>9</v>
      </c>
      <c r="B14" s="38">
        <v>1015</v>
      </c>
      <c r="C14" s="38">
        <v>1569</v>
      </c>
      <c r="D14" s="38">
        <v>765</v>
      </c>
      <c r="E14" s="38">
        <v>3349</v>
      </c>
      <c r="F14" s="38">
        <v>171</v>
      </c>
      <c r="H14" s="6"/>
      <c r="M14" s="6"/>
      <c r="S14" s="6"/>
      <c r="T14" s="6"/>
    </row>
    <row r="15" spans="1:20" x14ac:dyDescent="0.25">
      <c r="A15" s="31" t="s">
        <v>10</v>
      </c>
      <c r="B15" s="4">
        <v>701</v>
      </c>
      <c r="C15" s="4">
        <v>1240</v>
      </c>
      <c r="D15" s="4">
        <v>433</v>
      </c>
      <c r="E15" s="4">
        <v>2373</v>
      </c>
      <c r="F15" s="4">
        <v>123</v>
      </c>
      <c r="H15" s="6"/>
      <c r="M15" s="6"/>
      <c r="S15" s="6"/>
      <c r="T15" s="6"/>
    </row>
    <row r="16" spans="1:20" x14ac:dyDescent="0.25">
      <c r="A16" s="31" t="s">
        <v>11</v>
      </c>
      <c r="B16" s="4">
        <v>1165</v>
      </c>
      <c r="C16" s="4">
        <v>2336</v>
      </c>
      <c r="D16" s="4">
        <v>791</v>
      </c>
      <c r="E16" s="4">
        <v>4292</v>
      </c>
      <c r="F16" s="4">
        <v>198</v>
      </c>
      <c r="H16" s="6"/>
      <c r="M16" s="6"/>
      <c r="S16" s="6"/>
      <c r="T16" s="6"/>
    </row>
    <row r="17" spans="1:20" x14ac:dyDescent="0.25">
      <c r="A17" s="31" t="s">
        <v>20</v>
      </c>
      <c r="B17" s="4">
        <v>925</v>
      </c>
      <c r="C17" s="4">
        <v>545</v>
      </c>
      <c r="D17" s="4">
        <v>622</v>
      </c>
      <c r="E17" s="4">
        <v>2092</v>
      </c>
      <c r="F17" s="4">
        <v>135</v>
      </c>
      <c r="H17" s="6"/>
      <c r="M17" s="6"/>
      <c r="S17" s="6"/>
      <c r="T17" s="6"/>
    </row>
    <row r="18" spans="1:20" x14ac:dyDescent="0.25">
      <c r="A18" s="31" t="s">
        <v>13</v>
      </c>
      <c r="B18" s="4">
        <v>1206</v>
      </c>
      <c r="C18" s="4">
        <v>1125</v>
      </c>
      <c r="D18" s="4">
        <v>619</v>
      </c>
      <c r="E18" s="4">
        <v>2951</v>
      </c>
      <c r="F18" s="4">
        <v>124</v>
      </c>
      <c r="H18" s="6"/>
      <c r="M18" s="6"/>
      <c r="S18" s="6"/>
      <c r="T18" s="6"/>
    </row>
    <row r="19" spans="1:20" x14ac:dyDescent="0.25">
      <c r="A19" s="31" t="s">
        <v>14</v>
      </c>
      <c r="B19" s="4">
        <v>341</v>
      </c>
      <c r="C19" s="4">
        <v>1510</v>
      </c>
      <c r="D19" s="4">
        <v>176</v>
      </c>
      <c r="E19" s="4">
        <v>2027</v>
      </c>
      <c r="F19" s="4">
        <v>44</v>
      </c>
      <c r="H19" s="6"/>
      <c r="M19" s="6"/>
      <c r="S19" s="6"/>
      <c r="T19" s="6"/>
    </row>
    <row r="20" spans="1:20" x14ac:dyDescent="0.25">
      <c r="A20" s="31" t="s">
        <v>15</v>
      </c>
      <c r="B20" s="4">
        <v>1740</v>
      </c>
      <c r="C20" s="4">
        <v>2389</v>
      </c>
      <c r="D20" s="4">
        <v>1210</v>
      </c>
      <c r="E20" s="4">
        <v>5339</v>
      </c>
      <c r="F20" s="4">
        <v>277</v>
      </c>
      <c r="H20" s="6"/>
      <c r="M20" s="6"/>
      <c r="S20" s="6"/>
      <c r="T20" s="6"/>
    </row>
    <row r="21" spans="1:20" x14ac:dyDescent="0.25">
      <c r="A21" s="31" t="s">
        <v>16</v>
      </c>
      <c r="B21" s="4">
        <v>310</v>
      </c>
      <c r="C21" s="4">
        <v>713</v>
      </c>
      <c r="D21" s="4">
        <v>249</v>
      </c>
      <c r="E21" s="4">
        <v>1272</v>
      </c>
      <c r="F21" s="4">
        <v>54</v>
      </c>
      <c r="H21" s="6"/>
      <c r="M21" s="6"/>
      <c r="S21" s="6"/>
      <c r="T21" s="6"/>
    </row>
    <row r="22" spans="1:20" x14ac:dyDescent="0.25">
      <c r="A22" s="31" t="s">
        <v>17</v>
      </c>
      <c r="B22" s="4">
        <v>1190</v>
      </c>
      <c r="C22" s="4">
        <v>4327</v>
      </c>
      <c r="D22" s="4">
        <v>677</v>
      </c>
      <c r="E22" s="4">
        <v>6193</v>
      </c>
      <c r="F22" s="4">
        <v>150</v>
      </c>
      <c r="H22" s="6"/>
      <c r="M22" s="6"/>
      <c r="S22" s="6"/>
      <c r="T22" s="6"/>
    </row>
    <row r="23" spans="1:20" x14ac:dyDescent="0.25">
      <c r="A23" s="31" t="s">
        <v>19</v>
      </c>
      <c r="B23" s="4">
        <v>132</v>
      </c>
      <c r="C23" s="4">
        <v>26</v>
      </c>
      <c r="D23" s="4">
        <v>106</v>
      </c>
      <c r="E23" s="4">
        <v>264</v>
      </c>
      <c r="F23" s="4">
        <v>26</v>
      </c>
      <c r="H23" s="6"/>
      <c r="M23" s="6"/>
      <c r="S23" s="6"/>
      <c r="T23" s="6"/>
    </row>
    <row r="24" spans="1:20" s="11" customFormat="1" x14ac:dyDescent="0.25">
      <c r="A24" s="56" t="s">
        <v>27</v>
      </c>
      <c r="B24" s="36">
        <v>23226</v>
      </c>
      <c r="C24" s="36">
        <v>33906</v>
      </c>
      <c r="D24" s="36">
        <v>19163</v>
      </c>
      <c r="E24" s="36">
        <v>76295</v>
      </c>
      <c r="F24" s="36">
        <v>3869</v>
      </c>
    </row>
    <row r="25" spans="1:20" x14ac:dyDescent="0.25">
      <c r="A25" s="86" t="s">
        <v>62</v>
      </c>
    </row>
  </sheetData>
  <printOptions horizontalCentered="1" verticalCentered="1"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A7796-E314-49E9-B2C5-A2D6FF4E3C7F}">
  <dimension ref="A1:AE118"/>
  <sheetViews>
    <sheetView zoomScaleNormal="100" workbookViewId="0">
      <selection activeCell="A4" sqref="A4"/>
    </sheetView>
  </sheetViews>
  <sheetFormatPr defaultColWidth="9.140625" defaultRowHeight="15" x14ac:dyDescent="0.25"/>
  <cols>
    <col min="1" max="1" width="21.5703125" style="1" customWidth="1"/>
    <col min="2" max="12" width="6.42578125" style="1" bestFit="1" customWidth="1"/>
    <col min="13" max="13" width="6.42578125" style="30" bestFit="1" customWidth="1"/>
    <col min="14" max="14" width="6.42578125" style="1" customWidth="1"/>
    <col min="15" max="15" width="6.28515625" style="1" customWidth="1"/>
    <col min="16" max="16" width="6.42578125" style="1" customWidth="1"/>
    <col min="17" max="17" width="19.7109375" style="1" customWidth="1"/>
    <col min="18" max="27" width="5.5703125" style="1" bestFit="1" customWidth="1"/>
    <col min="28" max="29" width="5.5703125" style="1" customWidth="1"/>
    <col min="30" max="31" width="6.42578125" style="1" customWidth="1"/>
    <col min="32" max="16384" width="9.140625" style="1"/>
  </cols>
  <sheetData>
    <row r="1" spans="1:25" ht="18.75" x14ac:dyDescent="0.3">
      <c r="A1" s="3" t="s">
        <v>66</v>
      </c>
    </row>
    <row r="2" spans="1:25" x14ac:dyDescent="0.25">
      <c r="A2" s="1" t="s">
        <v>21</v>
      </c>
    </row>
    <row r="3" spans="1:25" x14ac:dyDescent="0.25">
      <c r="A3" s="86" t="s">
        <v>63</v>
      </c>
    </row>
    <row r="5" spans="1:25" x14ac:dyDescent="0.25">
      <c r="A5" s="11" t="s">
        <v>46</v>
      </c>
    </row>
    <row r="6" spans="1:25" s="7" customFormat="1" x14ac:dyDescent="0.25">
      <c r="A6" s="39" t="s">
        <v>23</v>
      </c>
      <c r="B6" s="96" t="s">
        <v>49</v>
      </c>
      <c r="C6" s="96" t="s">
        <v>50</v>
      </c>
      <c r="D6" s="97" t="s">
        <v>51</v>
      </c>
      <c r="E6" s="97" t="s">
        <v>52</v>
      </c>
      <c r="F6" s="97" t="s">
        <v>53</v>
      </c>
      <c r="G6" s="97" t="s">
        <v>54</v>
      </c>
      <c r="H6" s="97" t="s">
        <v>55</v>
      </c>
      <c r="I6" s="97" t="s">
        <v>56</v>
      </c>
      <c r="J6" s="96" t="s">
        <v>57</v>
      </c>
      <c r="K6" s="98" t="s">
        <v>58</v>
      </c>
      <c r="L6" s="97" t="s">
        <v>59</v>
      </c>
      <c r="M6" s="99" t="s">
        <v>61</v>
      </c>
      <c r="N6" s="99" t="s">
        <v>64</v>
      </c>
      <c r="O6" s="100" t="s">
        <v>67</v>
      </c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67" t="s">
        <v>0</v>
      </c>
      <c r="B7" s="71">
        <v>5701</v>
      </c>
      <c r="C7" s="26">
        <v>5261</v>
      </c>
      <c r="D7" s="58">
        <v>5646</v>
      </c>
      <c r="E7" s="58">
        <v>5429</v>
      </c>
      <c r="F7" s="58">
        <v>5447</v>
      </c>
      <c r="G7" s="58">
        <v>5364</v>
      </c>
      <c r="H7" s="58">
        <v>5713</v>
      </c>
      <c r="I7" s="58">
        <v>5717</v>
      </c>
      <c r="J7" s="26">
        <v>5801</v>
      </c>
      <c r="K7" s="26">
        <v>5678</v>
      </c>
      <c r="L7" s="58">
        <v>5675</v>
      </c>
      <c r="M7" s="20">
        <v>6122</v>
      </c>
      <c r="N7" s="89">
        <v>5812</v>
      </c>
      <c r="O7" s="92">
        <v>5709</v>
      </c>
    </row>
    <row r="8" spans="1:25" x14ac:dyDescent="0.25">
      <c r="A8" s="68" t="s">
        <v>1</v>
      </c>
      <c r="B8" s="12">
        <v>2262</v>
      </c>
      <c r="C8" s="4">
        <v>2107</v>
      </c>
      <c r="D8" s="20">
        <v>2204</v>
      </c>
      <c r="E8" s="20">
        <v>2141</v>
      </c>
      <c r="F8" s="20">
        <v>2103</v>
      </c>
      <c r="G8" s="20">
        <v>2035</v>
      </c>
      <c r="H8" s="20">
        <v>2176</v>
      </c>
      <c r="I8" s="20">
        <v>2150</v>
      </c>
      <c r="J8" s="4">
        <v>2193</v>
      </c>
      <c r="K8" s="4">
        <v>2166</v>
      </c>
      <c r="L8" s="20">
        <v>2089</v>
      </c>
      <c r="M8" s="20">
        <v>2350</v>
      </c>
      <c r="N8" s="89">
        <v>2177</v>
      </c>
      <c r="O8" s="92">
        <v>2102</v>
      </c>
    </row>
    <row r="9" spans="1:25" x14ac:dyDescent="0.25">
      <c r="A9" s="68" t="s">
        <v>2</v>
      </c>
      <c r="B9" s="12">
        <v>1028</v>
      </c>
      <c r="C9" s="4">
        <v>975</v>
      </c>
      <c r="D9" s="20">
        <v>1028</v>
      </c>
      <c r="E9" s="20">
        <v>929</v>
      </c>
      <c r="F9" s="20">
        <v>930</v>
      </c>
      <c r="G9" s="20">
        <v>903</v>
      </c>
      <c r="H9" s="20">
        <v>1127</v>
      </c>
      <c r="I9" s="20">
        <v>1096</v>
      </c>
      <c r="J9" s="4">
        <v>1119</v>
      </c>
      <c r="K9" s="4">
        <v>1096</v>
      </c>
      <c r="L9" s="20">
        <v>1070</v>
      </c>
      <c r="M9" s="20">
        <v>1190</v>
      </c>
      <c r="N9" s="89">
        <v>1102</v>
      </c>
      <c r="O9" s="92">
        <v>1040</v>
      </c>
    </row>
    <row r="10" spans="1:25" x14ac:dyDescent="0.25">
      <c r="A10" s="68" t="s">
        <v>3</v>
      </c>
      <c r="B10" s="12">
        <v>882</v>
      </c>
      <c r="C10" s="4">
        <v>801</v>
      </c>
      <c r="D10" s="20">
        <v>860</v>
      </c>
      <c r="E10" s="20">
        <v>837</v>
      </c>
      <c r="F10" s="20">
        <v>820</v>
      </c>
      <c r="G10" s="20">
        <v>792</v>
      </c>
      <c r="H10" s="20">
        <v>852</v>
      </c>
      <c r="I10" s="20">
        <v>846</v>
      </c>
      <c r="J10" s="4">
        <v>857</v>
      </c>
      <c r="K10" s="4">
        <v>843</v>
      </c>
      <c r="L10" s="20">
        <v>805</v>
      </c>
      <c r="M10" s="20">
        <v>923</v>
      </c>
      <c r="N10" s="89">
        <v>835</v>
      </c>
      <c r="O10" s="92">
        <v>800</v>
      </c>
    </row>
    <row r="11" spans="1:25" x14ac:dyDescent="0.25">
      <c r="A11" s="68" t="s">
        <v>4</v>
      </c>
      <c r="B11" s="12">
        <v>2054</v>
      </c>
      <c r="C11" s="4">
        <v>1911</v>
      </c>
      <c r="D11" s="20">
        <v>2042</v>
      </c>
      <c r="E11" s="20">
        <v>1998</v>
      </c>
      <c r="F11" s="20">
        <v>1974</v>
      </c>
      <c r="G11" s="20">
        <v>1945</v>
      </c>
      <c r="H11" s="20">
        <v>2069</v>
      </c>
      <c r="I11" s="20">
        <v>2093</v>
      </c>
      <c r="J11" s="4">
        <v>2148</v>
      </c>
      <c r="K11" s="4">
        <v>2107</v>
      </c>
      <c r="L11" s="20">
        <v>2034</v>
      </c>
      <c r="M11" s="20">
        <v>2405</v>
      </c>
      <c r="N11" s="89">
        <v>2184</v>
      </c>
      <c r="O11" s="92">
        <v>2144</v>
      </c>
    </row>
    <row r="12" spans="1:25" x14ac:dyDescent="0.25">
      <c r="A12" s="68" t="s">
        <v>5</v>
      </c>
      <c r="B12" s="12">
        <v>916</v>
      </c>
      <c r="C12" s="4">
        <v>844</v>
      </c>
      <c r="D12" s="20">
        <v>863</v>
      </c>
      <c r="E12" s="20">
        <v>855</v>
      </c>
      <c r="F12" s="20">
        <v>845</v>
      </c>
      <c r="G12" s="20">
        <v>834</v>
      </c>
      <c r="H12" s="20">
        <v>910</v>
      </c>
      <c r="I12" s="20">
        <v>871</v>
      </c>
      <c r="J12" s="4">
        <v>858</v>
      </c>
      <c r="K12" s="4">
        <v>847</v>
      </c>
      <c r="L12" s="20">
        <v>821</v>
      </c>
      <c r="M12" s="20">
        <v>936</v>
      </c>
      <c r="N12" s="89">
        <v>886</v>
      </c>
      <c r="O12" s="92">
        <v>848</v>
      </c>
    </row>
    <row r="13" spans="1:25" x14ac:dyDescent="0.25">
      <c r="A13" s="68" t="s">
        <v>6</v>
      </c>
      <c r="B13" s="12">
        <v>864</v>
      </c>
      <c r="C13" s="4">
        <v>775</v>
      </c>
      <c r="D13" s="20">
        <v>812</v>
      </c>
      <c r="E13" s="20">
        <v>780</v>
      </c>
      <c r="F13" s="20">
        <v>780</v>
      </c>
      <c r="G13" s="20">
        <v>762</v>
      </c>
      <c r="H13" s="20">
        <v>806</v>
      </c>
      <c r="I13" s="20">
        <v>793</v>
      </c>
      <c r="J13" s="4">
        <v>799</v>
      </c>
      <c r="K13" s="4">
        <v>793</v>
      </c>
      <c r="L13" s="20">
        <v>745</v>
      </c>
      <c r="M13" s="20">
        <v>768</v>
      </c>
      <c r="N13" s="89">
        <v>742</v>
      </c>
      <c r="O13" s="92">
        <v>713</v>
      </c>
    </row>
    <row r="14" spans="1:25" x14ac:dyDescent="0.25">
      <c r="A14" s="68" t="s">
        <v>7</v>
      </c>
      <c r="B14" s="12">
        <v>631</v>
      </c>
      <c r="C14" s="4">
        <v>574</v>
      </c>
      <c r="D14" s="20">
        <v>568</v>
      </c>
      <c r="E14" s="20">
        <v>539</v>
      </c>
      <c r="F14" s="20">
        <v>532</v>
      </c>
      <c r="G14" s="20">
        <v>509</v>
      </c>
      <c r="H14" s="20">
        <v>549</v>
      </c>
      <c r="I14" s="20">
        <v>542</v>
      </c>
      <c r="J14" s="4">
        <v>545</v>
      </c>
      <c r="K14" s="4">
        <v>534</v>
      </c>
      <c r="L14" s="20">
        <v>510</v>
      </c>
      <c r="M14" s="20">
        <v>571</v>
      </c>
      <c r="N14" s="89">
        <v>513</v>
      </c>
      <c r="O14" s="92">
        <v>492</v>
      </c>
    </row>
    <row r="15" spans="1:25" x14ac:dyDescent="0.25">
      <c r="A15" s="68" t="s">
        <v>8</v>
      </c>
      <c r="B15" s="12">
        <v>891</v>
      </c>
      <c r="C15" s="4">
        <v>859</v>
      </c>
      <c r="D15" s="20">
        <v>823</v>
      </c>
      <c r="E15" s="20">
        <v>792</v>
      </c>
      <c r="F15" s="20">
        <v>774</v>
      </c>
      <c r="G15" s="20">
        <v>756</v>
      </c>
      <c r="H15" s="20">
        <v>838</v>
      </c>
      <c r="I15" s="20">
        <v>843</v>
      </c>
      <c r="J15" s="4">
        <v>836</v>
      </c>
      <c r="K15" s="4">
        <v>808</v>
      </c>
      <c r="L15" s="20">
        <v>782</v>
      </c>
      <c r="M15" s="20">
        <v>790</v>
      </c>
      <c r="N15" s="89">
        <v>701</v>
      </c>
      <c r="O15" s="92">
        <v>654</v>
      </c>
    </row>
    <row r="16" spans="1:25" x14ac:dyDescent="0.25">
      <c r="A16" s="69" t="s">
        <v>9</v>
      </c>
      <c r="B16" s="43">
        <v>1178</v>
      </c>
      <c r="C16" s="38">
        <v>1091</v>
      </c>
      <c r="D16" s="52">
        <v>1124</v>
      </c>
      <c r="E16" s="52">
        <v>1072</v>
      </c>
      <c r="F16" s="52">
        <v>1036</v>
      </c>
      <c r="G16" s="52">
        <v>1016</v>
      </c>
      <c r="H16" s="52">
        <v>1053</v>
      </c>
      <c r="I16" s="52">
        <v>1042</v>
      </c>
      <c r="J16" s="38">
        <v>1073</v>
      </c>
      <c r="K16" s="38">
        <v>1039</v>
      </c>
      <c r="L16" s="52">
        <v>996</v>
      </c>
      <c r="M16" s="52">
        <v>1135</v>
      </c>
      <c r="N16" s="90">
        <v>1061</v>
      </c>
      <c r="O16" s="90">
        <v>1015</v>
      </c>
    </row>
    <row r="17" spans="1:25" x14ac:dyDescent="0.25">
      <c r="A17" s="68" t="s">
        <v>10</v>
      </c>
      <c r="B17" s="12">
        <v>811</v>
      </c>
      <c r="C17" s="4">
        <v>793</v>
      </c>
      <c r="D17" s="20">
        <v>785</v>
      </c>
      <c r="E17" s="20">
        <v>748</v>
      </c>
      <c r="F17" s="20">
        <v>724</v>
      </c>
      <c r="G17" s="20">
        <v>720</v>
      </c>
      <c r="H17" s="20">
        <v>763</v>
      </c>
      <c r="I17" s="20">
        <v>751</v>
      </c>
      <c r="J17" s="4">
        <v>756</v>
      </c>
      <c r="K17" s="4">
        <v>747</v>
      </c>
      <c r="L17" s="20">
        <v>702</v>
      </c>
      <c r="M17" s="20">
        <v>836</v>
      </c>
      <c r="N17" s="89">
        <v>703</v>
      </c>
      <c r="O17" s="92">
        <v>701</v>
      </c>
    </row>
    <row r="18" spans="1:25" x14ac:dyDescent="0.25">
      <c r="A18" s="68" t="s">
        <v>11</v>
      </c>
      <c r="B18" s="12">
        <v>1222</v>
      </c>
      <c r="C18" s="4">
        <v>1163</v>
      </c>
      <c r="D18" s="20">
        <v>1190</v>
      </c>
      <c r="E18" s="20">
        <v>1131</v>
      </c>
      <c r="F18" s="20">
        <v>1125</v>
      </c>
      <c r="G18" s="20">
        <v>1116</v>
      </c>
      <c r="H18" s="20">
        <v>1211</v>
      </c>
      <c r="I18" s="20">
        <v>1204</v>
      </c>
      <c r="J18" s="4">
        <v>1182</v>
      </c>
      <c r="K18" s="4">
        <v>1220</v>
      </c>
      <c r="L18" s="20">
        <v>1173</v>
      </c>
      <c r="M18" s="20">
        <v>1290</v>
      </c>
      <c r="N18" s="89">
        <v>1155</v>
      </c>
      <c r="O18" s="92">
        <v>1165</v>
      </c>
    </row>
    <row r="19" spans="1:25" x14ac:dyDescent="0.25">
      <c r="A19" s="68" t="s">
        <v>20</v>
      </c>
      <c r="B19" s="12">
        <v>1007</v>
      </c>
      <c r="C19" s="4">
        <v>943</v>
      </c>
      <c r="D19" s="20">
        <v>1017</v>
      </c>
      <c r="E19" s="20">
        <v>950</v>
      </c>
      <c r="F19" s="20">
        <v>943</v>
      </c>
      <c r="G19" s="20">
        <v>904</v>
      </c>
      <c r="H19" s="20">
        <v>954</v>
      </c>
      <c r="I19" s="20">
        <v>940</v>
      </c>
      <c r="J19" s="4">
        <v>956</v>
      </c>
      <c r="K19" s="4">
        <v>946</v>
      </c>
      <c r="L19" s="20">
        <v>908</v>
      </c>
      <c r="M19" s="20">
        <v>1044</v>
      </c>
      <c r="N19" s="89">
        <v>946</v>
      </c>
      <c r="O19" s="92">
        <v>925</v>
      </c>
    </row>
    <row r="20" spans="1:25" x14ac:dyDescent="0.25">
      <c r="A20" s="68" t="s">
        <v>13</v>
      </c>
      <c r="B20" s="12">
        <v>1131</v>
      </c>
      <c r="C20" s="4">
        <v>1088</v>
      </c>
      <c r="D20" s="20">
        <v>1158</v>
      </c>
      <c r="E20" s="20">
        <v>1108</v>
      </c>
      <c r="F20" s="20">
        <v>1149</v>
      </c>
      <c r="G20" s="20">
        <v>1207</v>
      </c>
      <c r="H20" s="20">
        <v>1296</v>
      </c>
      <c r="I20" s="20">
        <v>1321</v>
      </c>
      <c r="J20" s="4">
        <v>1346</v>
      </c>
      <c r="K20" s="4">
        <v>1348</v>
      </c>
      <c r="L20" s="20">
        <v>1358</v>
      </c>
      <c r="M20" s="20">
        <v>1410</v>
      </c>
      <c r="N20" s="89">
        <v>1199</v>
      </c>
      <c r="O20" s="92">
        <v>1206</v>
      </c>
    </row>
    <row r="21" spans="1:25" x14ac:dyDescent="0.25">
      <c r="A21" s="68" t="s">
        <v>14</v>
      </c>
      <c r="B21" s="12">
        <v>356</v>
      </c>
      <c r="C21" s="4">
        <v>320</v>
      </c>
      <c r="D21" s="20">
        <v>339</v>
      </c>
      <c r="E21" s="20">
        <v>324</v>
      </c>
      <c r="F21" s="20">
        <v>319</v>
      </c>
      <c r="G21" s="20">
        <v>314</v>
      </c>
      <c r="H21" s="20">
        <v>345</v>
      </c>
      <c r="I21" s="20">
        <v>342</v>
      </c>
      <c r="J21" s="4">
        <v>345</v>
      </c>
      <c r="K21" s="4">
        <v>325</v>
      </c>
      <c r="L21" s="20">
        <v>322</v>
      </c>
      <c r="M21" s="20">
        <v>355</v>
      </c>
      <c r="N21" s="89">
        <v>353</v>
      </c>
      <c r="O21" s="92">
        <v>341</v>
      </c>
    </row>
    <row r="22" spans="1:25" x14ac:dyDescent="0.25">
      <c r="A22" s="68" t="s">
        <v>15</v>
      </c>
      <c r="B22" s="12">
        <v>1887</v>
      </c>
      <c r="C22" s="4">
        <v>1714</v>
      </c>
      <c r="D22" s="20">
        <v>1810</v>
      </c>
      <c r="E22" s="20">
        <v>1760</v>
      </c>
      <c r="F22" s="20">
        <v>1711</v>
      </c>
      <c r="G22" s="20">
        <v>1704</v>
      </c>
      <c r="H22" s="20">
        <v>1813</v>
      </c>
      <c r="I22" s="20">
        <v>1830</v>
      </c>
      <c r="J22" s="4">
        <v>1846</v>
      </c>
      <c r="K22" s="4">
        <v>1870</v>
      </c>
      <c r="L22" s="20">
        <v>1833</v>
      </c>
      <c r="M22" s="20">
        <v>1976</v>
      </c>
      <c r="N22" s="89">
        <v>1818</v>
      </c>
      <c r="O22" s="92">
        <v>1740</v>
      </c>
    </row>
    <row r="23" spans="1:25" x14ac:dyDescent="0.25">
      <c r="A23" s="68" t="s">
        <v>16</v>
      </c>
      <c r="B23" s="12">
        <v>405</v>
      </c>
      <c r="C23" s="4">
        <v>362</v>
      </c>
      <c r="D23" s="20">
        <v>388</v>
      </c>
      <c r="E23" s="20">
        <v>363</v>
      </c>
      <c r="F23" s="20">
        <v>350</v>
      </c>
      <c r="G23" s="20">
        <v>344</v>
      </c>
      <c r="H23" s="20">
        <v>343</v>
      </c>
      <c r="I23" s="20">
        <v>344</v>
      </c>
      <c r="J23" s="4">
        <v>329</v>
      </c>
      <c r="K23" s="4">
        <v>319</v>
      </c>
      <c r="L23" s="20">
        <v>345</v>
      </c>
      <c r="M23" s="20">
        <v>388</v>
      </c>
      <c r="N23" s="89">
        <v>323</v>
      </c>
      <c r="O23" s="92">
        <v>310</v>
      </c>
    </row>
    <row r="24" spans="1:25" x14ac:dyDescent="0.25">
      <c r="A24" s="68" t="s">
        <v>17</v>
      </c>
      <c r="B24" s="12">
        <v>1177</v>
      </c>
      <c r="C24" s="4">
        <v>1157</v>
      </c>
      <c r="D24" s="20">
        <v>1156</v>
      </c>
      <c r="E24" s="20">
        <v>1111</v>
      </c>
      <c r="F24" s="20">
        <v>1084</v>
      </c>
      <c r="G24" s="20">
        <v>1069</v>
      </c>
      <c r="H24" s="20">
        <v>1115</v>
      </c>
      <c r="I24" s="20">
        <v>1165</v>
      </c>
      <c r="J24" s="4">
        <v>1160</v>
      </c>
      <c r="K24" s="4">
        <v>1190</v>
      </c>
      <c r="L24" s="20">
        <v>1137</v>
      </c>
      <c r="M24" s="20">
        <v>1268</v>
      </c>
      <c r="N24" s="89">
        <v>1202</v>
      </c>
      <c r="O24" s="92">
        <v>1190</v>
      </c>
    </row>
    <row r="25" spans="1:25" x14ac:dyDescent="0.25">
      <c r="A25" s="68" t="s">
        <v>19</v>
      </c>
      <c r="B25" s="12">
        <v>145</v>
      </c>
      <c r="C25" s="4">
        <v>133</v>
      </c>
      <c r="D25" s="20">
        <v>140</v>
      </c>
      <c r="E25" s="20">
        <v>138</v>
      </c>
      <c r="F25" s="20">
        <v>135</v>
      </c>
      <c r="G25" s="20">
        <v>133</v>
      </c>
      <c r="H25" s="20">
        <v>144</v>
      </c>
      <c r="I25" s="20">
        <v>144</v>
      </c>
      <c r="J25" s="4">
        <v>147</v>
      </c>
      <c r="K25" s="4">
        <v>144</v>
      </c>
      <c r="L25" s="20">
        <v>134</v>
      </c>
      <c r="M25" s="20">
        <v>149</v>
      </c>
      <c r="N25" s="89">
        <v>137</v>
      </c>
      <c r="O25" s="92">
        <v>132</v>
      </c>
    </row>
    <row r="26" spans="1:25" x14ac:dyDescent="0.25">
      <c r="A26" s="70" t="s">
        <v>27</v>
      </c>
      <c r="B26" s="72">
        <v>24549</v>
      </c>
      <c r="C26" s="59">
        <v>22869</v>
      </c>
      <c r="D26" s="60">
        <v>23954</v>
      </c>
      <c r="E26" s="61">
        <v>23005</v>
      </c>
      <c r="F26" s="61">
        <v>22781</v>
      </c>
      <c r="G26" s="61">
        <v>22428</v>
      </c>
      <c r="H26" s="61">
        <v>24079</v>
      </c>
      <c r="I26" s="61">
        <v>24035</v>
      </c>
      <c r="J26" s="59">
        <v>24296</v>
      </c>
      <c r="K26" s="59">
        <v>24018</v>
      </c>
      <c r="L26" s="60">
        <v>23439</v>
      </c>
      <c r="M26" s="87">
        <v>25907</v>
      </c>
      <c r="N26" s="91">
        <v>23848</v>
      </c>
      <c r="O26" s="91">
        <v>23226</v>
      </c>
    </row>
    <row r="28" spans="1:25" x14ac:dyDescent="0.25">
      <c r="A28" s="11" t="s">
        <v>47</v>
      </c>
    </row>
    <row r="29" spans="1:25" s="7" customFormat="1" x14ac:dyDescent="0.25">
      <c r="A29" s="65" t="s">
        <v>23</v>
      </c>
      <c r="B29" s="101" t="s">
        <v>49</v>
      </c>
      <c r="C29" s="102" t="s">
        <v>50</v>
      </c>
      <c r="D29" s="103" t="s">
        <v>51</v>
      </c>
      <c r="E29" s="103" t="s">
        <v>52</v>
      </c>
      <c r="F29" s="103" t="s">
        <v>53</v>
      </c>
      <c r="G29" s="103" t="s">
        <v>54</v>
      </c>
      <c r="H29" s="103" t="s">
        <v>55</v>
      </c>
      <c r="I29" s="103" t="s">
        <v>56</v>
      </c>
      <c r="J29" s="103" t="s">
        <v>57</v>
      </c>
      <c r="K29" s="104" t="s">
        <v>58</v>
      </c>
      <c r="L29" s="104" t="s">
        <v>59</v>
      </c>
      <c r="M29" s="103" t="s">
        <v>61</v>
      </c>
      <c r="N29" s="103" t="s">
        <v>64</v>
      </c>
      <c r="O29" s="103" t="s">
        <v>67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9" t="s">
        <v>0</v>
      </c>
      <c r="B30" s="4">
        <v>4687</v>
      </c>
      <c r="C30" s="4">
        <v>4709</v>
      </c>
      <c r="D30" s="4">
        <v>4641</v>
      </c>
      <c r="E30" s="4">
        <v>4532</v>
      </c>
      <c r="F30" s="4">
        <v>4354</v>
      </c>
      <c r="G30" s="4">
        <v>4257</v>
      </c>
      <c r="H30" s="4">
        <v>4322</v>
      </c>
      <c r="I30" s="4">
        <v>4336</v>
      </c>
      <c r="J30" s="4">
        <v>4491</v>
      </c>
      <c r="K30" s="4">
        <v>4511</v>
      </c>
      <c r="L30" s="4">
        <v>4022</v>
      </c>
      <c r="M30" s="4">
        <v>3931</v>
      </c>
      <c r="N30" s="4">
        <v>4392</v>
      </c>
      <c r="O30" s="4">
        <v>4058</v>
      </c>
    </row>
    <row r="31" spans="1:25" x14ac:dyDescent="0.25">
      <c r="A31" s="9" t="s">
        <v>1</v>
      </c>
      <c r="B31" s="4">
        <v>1303</v>
      </c>
      <c r="C31" s="4">
        <v>1287</v>
      </c>
      <c r="D31" s="4">
        <v>1265</v>
      </c>
      <c r="E31" s="4">
        <v>1293</v>
      </c>
      <c r="F31" s="4">
        <v>1254</v>
      </c>
      <c r="G31" s="4">
        <v>1234</v>
      </c>
      <c r="H31" s="4">
        <v>1310</v>
      </c>
      <c r="I31" s="4">
        <v>1346</v>
      </c>
      <c r="J31" s="4">
        <v>1366</v>
      </c>
      <c r="K31" s="4">
        <v>1350</v>
      </c>
      <c r="L31" s="4">
        <v>1307</v>
      </c>
      <c r="M31" s="4">
        <v>1279</v>
      </c>
      <c r="N31" s="4">
        <v>1148</v>
      </c>
      <c r="O31" s="4">
        <v>1041</v>
      </c>
    </row>
    <row r="32" spans="1:25" x14ac:dyDescent="0.25">
      <c r="A32" s="9" t="s">
        <v>2</v>
      </c>
      <c r="B32" s="4">
        <v>4192</v>
      </c>
      <c r="C32" s="4">
        <v>3879</v>
      </c>
      <c r="D32" s="4">
        <v>4076</v>
      </c>
      <c r="E32" s="4">
        <v>3908</v>
      </c>
      <c r="F32" s="4">
        <v>3759</v>
      </c>
      <c r="G32" s="4">
        <v>3820</v>
      </c>
      <c r="H32" s="4">
        <v>3982</v>
      </c>
      <c r="I32" s="4">
        <v>3796</v>
      </c>
      <c r="J32" s="4">
        <v>3954</v>
      </c>
      <c r="K32" s="4">
        <v>3708</v>
      </c>
      <c r="L32" s="4">
        <v>3162</v>
      </c>
      <c r="M32" s="4">
        <v>3517</v>
      </c>
      <c r="N32" s="4">
        <v>3018</v>
      </c>
      <c r="O32" s="4">
        <v>3319</v>
      </c>
    </row>
    <row r="33" spans="1:15" x14ac:dyDescent="0.25">
      <c r="A33" s="9" t="s">
        <v>3</v>
      </c>
      <c r="B33" s="4">
        <v>711</v>
      </c>
      <c r="C33" s="4">
        <v>704</v>
      </c>
      <c r="D33" s="4">
        <v>723</v>
      </c>
      <c r="E33" s="4">
        <v>728</v>
      </c>
      <c r="F33" s="4">
        <v>717</v>
      </c>
      <c r="G33" s="4">
        <v>732</v>
      </c>
      <c r="H33" s="4">
        <v>757</v>
      </c>
      <c r="I33" s="4">
        <v>775</v>
      </c>
      <c r="J33" s="4">
        <v>778</v>
      </c>
      <c r="K33" s="4">
        <v>764</v>
      </c>
      <c r="L33" s="4">
        <v>748</v>
      </c>
      <c r="M33" s="4">
        <v>803</v>
      </c>
      <c r="N33" s="4">
        <v>766</v>
      </c>
      <c r="O33" s="4">
        <v>753</v>
      </c>
    </row>
    <row r="34" spans="1:15" x14ac:dyDescent="0.25">
      <c r="A34" s="9" t="s">
        <v>4</v>
      </c>
      <c r="B34" s="4">
        <v>2610</v>
      </c>
      <c r="C34" s="4">
        <v>2531</v>
      </c>
      <c r="D34" s="4">
        <v>2512</v>
      </c>
      <c r="E34" s="4">
        <v>2484</v>
      </c>
      <c r="F34" s="4">
        <v>2510</v>
      </c>
      <c r="G34" s="4">
        <v>2478</v>
      </c>
      <c r="H34" s="4">
        <v>2411</v>
      </c>
      <c r="I34" s="4">
        <v>2247</v>
      </c>
      <c r="J34" s="4">
        <v>2311</v>
      </c>
      <c r="K34" s="4">
        <v>2281</v>
      </c>
      <c r="L34" s="4">
        <v>2117</v>
      </c>
      <c r="M34" s="4">
        <v>2225</v>
      </c>
      <c r="N34" s="4">
        <v>2045</v>
      </c>
      <c r="O34" s="4">
        <v>1972</v>
      </c>
    </row>
    <row r="35" spans="1:15" x14ac:dyDescent="0.25">
      <c r="A35" s="9" t="s">
        <v>5</v>
      </c>
      <c r="B35" s="4">
        <v>738</v>
      </c>
      <c r="C35" s="4">
        <v>735</v>
      </c>
      <c r="D35" s="4">
        <v>701</v>
      </c>
      <c r="E35" s="4">
        <v>732</v>
      </c>
      <c r="F35" s="4">
        <v>728</v>
      </c>
      <c r="G35" s="4">
        <v>711</v>
      </c>
      <c r="H35" s="4">
        <v>746</v>
      </c>
      <c r="I35" s="4">
        <v>739</v>
      </c>
      <c r="J35" s="4">
        <v>693</v>
      </c>
      <c r="K35" s="4">
        <v>673</v>
      </c>
      <c r="L35" s="4">
        <v>646</v>
      </c>
      <c r="M35" s="4">
        <v>786</v>
      </c>
      <c r="N35" s="4">
        <v>757</v>
      </c>
      <c r="O35" s="4">
        <v>741</v>
      </c>
    </row>
    <row r="36" spans="1:15" x14ac:dyDescent="0.25">
      <c r="A36" s="9" t="s">
        <v>6</v>
      </c>
      <c r="B36" s="4">
        <v>3747</v>
      </c>
      <c r="C36" s="4">
        <v>3678</v>
      </c>
      <c r="D36" s="4">
        <v>2991</v>
      </c>
      <c r="E36" s="4">
        <v>2826</v>
      </c>
      <c r="F36" s="4">
        <v>2821</v>
      </c>
      <c r="G36" s="4">
        <v>2867</v>
      </c>
      <c r="H36" s="4">
        <v>2796</v>
      </c>
      <c r="I36" s="4">
        <v>2949</v>
      </c>
      <c r="J36" s="4">
        <v>2750</v>
      </c>
      <c r="K36" s="4">
        <v>2470</v>
      </c>
      <c r="L36" s="4">
        <v>2230</v>
      </c>
      <c r="M36" s="4">
        <v>2736</v>
      </c>
      <c r="N36" s="4">
        <v>2463</v>
      </c>
      <c r="O36" s="4">
        <v>2008</v>
      </c>
    </row>
    <row r="37" spans="1:15" x14ac:dyDescent="0.25">
      <c r="A37" s="9" t="s">
        <v>7</v>
      </c>
      <c r="B37" s="4">
        <v>4715</v>
      </c>
      <c r="C37" s="4">
        <v>4619</v>
      </c>
      <c r="D37" s="4">
        <v>4358</v>
      </c>
      <c r="E37" s="4">
        <v>4249</v>
      </c>
      <c r="F37" s="4">
        <v>4253</v>
      </c>
      <c r="G37" s="4">
        <v>4026</v>
      </c>
      <c r="H37" s="4">
        <v>3980</v>
      </c>
      <c r="I37" s="4">
        <v>4240</v>
      </c>
      <c r="J37" s="4">
        <v>4412</v>
      </c>
      <c r="K37" s="4">
        <v>4370</v>
      </c>
      <c r="L37" s="4">
        <v>4164</v>
      </c>
      <c r="M37" s="4">
        <v>4752</v>
      </c>
      <c r="N37" s="4">
        <v>4300</v>
      </c>
      <c r="O37" s="4">
        <v>3903</v>
      </c>
    </row>
    <row r="38" spans="1:15" x14ac:dyDescent="0.25">
      <c r="A38" s="9" t="s">
        <v>8</v>
      </c>
      <c r="B38" s="4">
        <v>366</v>
      </c>
      <c r="C38" s="4">
        <v>355</v>
      </c>
      <c r="D38" s="4">
        <v>346</v>
      </c>
      <c r="E38" s="4">
        <v>376</v>
      </c>
      <c r="F38" s="4">
        <v>392</v>
      </c>
      <c r="G38" s="4">
        <v>416</v>
      </c>
      <c r="H38" s="4">
        <v>398</v>
      </c>
      <c r="I38" s="4">
        <v>407</v>
      </c>
      <c r="J38" s="4">
        <v>387</v>
      </c>
      <c r="K38" s="4">
        <v>383</v>
      </c>
      <c r="L38" s="4">
        <v>365</v>
      </c>
      <c r="M38" s="4">
        <v>403</v>
      </c>
      <c r="N38" s="4">
        <v>347</v>
      </c>
      <c r="O38" s="4">
        <v>332</v>
      </c>
    </row>
    <row r="39" spans="1:15" x14ac:dyDescent="0.25">
      <c r="A39" s="81" t="s">
        <v>9</v>
      </c>
      <c r="B39" s="78">
        <v>1766</v>
      </c>
      <c r="C39" s="78">
        <v>1345</v>
      </c>
      <c r="D39" s="78">
        <v>1379</v>
      </c>
      <c r="E39" s="78">
        <v>1315</v>
      </c>
      <c r="F39" s="78">
        <v>1334</v>
      </c>
      <c r="G39" s="78">
        <v>1426</v>
      </c>
      <c r="H39" s="78">
        <v>1568</v>
      </c>
      <c r="I39" s="78">
        <v>1650</v>
      </c>
      <c r="J39" s="78">
        <v>1655</v>
      </c>
      <c r="K39" s="78">
        <v>1650</v>
      </c>
      <c r="L39" s="78">
        <v>1649</v>
      </c>
      <c r="M39" s="78">
        <v>1660</v>
      </c>
      <c r="N39" s="78">
        <v>1608</v>
      </c>
      <c r="O39" s="78">
        <v>1569</v>
      </c>
    </row>
    <row r="40" spans="1:15" x14ac:dyDescent="0.25">
      <c r="A40" s="9" t="s">
        <v>10</v>
      </c>
      <c r="B40" s="4">
        <v>1202</v>
      </c>
      <c r="C40" s="4">
        <v>1219</v>
      </c>
      <c r="D40" s="4">
        <v>1123</v>
      </c>
      <c r="E40" s="4">
        <v>1532</v>
      </c>
      <c r="F40" s="4">
        <v>1471</v>
      </c>
      <c r="G40" s="4">
        <v>1565</v>
      </c>
      <c r="H40" s="4">
        <v>1476</v>
      </c>
      <c r="I40" s="4">
        <v>1546</v>
      </c>
      <c r="J40" s="4">
        <v>1438</v>
      </c>
      <c r="K40" s="4">
        <v>1495</v>
      </c>
      <c r="L40" s="4">
        <v>1392</v>
      </c>
      <c r="M40" s="4">
        <v>1519</v>
      </c>
      <c r="N40" s="4">
        <v>1330</v>
      </c>
      <c r="O40" s="4">
        <v>1240</v>
      </c>
    </row>
    <row r="41" spans="1:15" x14ac:dyDescent="0.25">
      <c r="A41" s="9" t="s">
        <v>11</v>
      </c>
      <c r="B41" s="4">
        <v>4121</v>
      </c>
      <c r="C41" s="4">
        <v>4070</v>
      </c>
      <c r="D41" s="4">
        <v>3756</v>
      </c>
      <c r="E41" s="4">
        <v>3812</v>
      </c>
      <c r="F41" s="4">
        <v>3724</v>
      </c>
      <c r="G41" s="4">
        <v>3566</v>
      </c>
      <c r="H41" s="4">
        <v>3596</v>
      </c>
      <c r="I41" s="4">
        <v>3749</v>
      </c>
      <c r="J41" s="4">
        <v>4185</v>
      </c>
      <c r="K41" s="4">
        <v>3811</v>
      </c>
      <c r="L41" s="4">
        <v>3227</v>
      </c>
      <c r="M41" s="4">
        <v>2590</v>
      </c>
      <c r="N41" s="4">
        <v>2258</v>
      </c>
      <c r="O41" s="4">
        <v>2336</v>
      </c>
    </row>
    <row r="42" spans="1:15" x14ac:dyDescent="0.25">
      <c r="A42" s="9" t="s">
        <v>20</v>
      </c>
      <c r="B42" s="4">
        <v>526</v>
      </c>
      <c r="C42" s="4">
        <v>510</v>
      </c>
      <c r="D42" s="4">
        <v>514</v>
      </c>
      <c r="E42" s="4">
        <v>527</v>
      </c>
      <c r="F42" s="4">
        <v>528</v>
      </c>
      <c r="G42" s="4">
        <v>523</v>
      </c>
      <c r="H42" s="4">
        <v>541</v>
      </c>
      <c r="I42" s="4">
        <v>544</v>
      </c>
      <c r="J42" s="4">
        <v>554</v>
      </c>
      <c r="K42" s="4">
        <v>581</v>
      </c>
      <c r="L42" s="4">
        <v>570</v>
      </c>
      <c r="M42" s="4">
        <v>587</v>
      </c>
      <c r="N42" s="4">
        <v>567</v>
      </c>
      <c r="O42" s="4">
        <v>545</v>
      </c>
    </row>
    <row r="43" spans="1:15" x14ac:dyDescent="0.25">
      <c r="A43" s="9" t="s">
        <v>13</v>
      </c>
      <c r="B43" s="4">
        <v>1770</v>
      </c>
      <c r="C43" s="4">
        <v>1649</v>
      </c>
      <c r="D43" s="4">
        <v>1695</v>
      </c>
      <c r="E43" s="4">
        <v>1649</v>
      </c>
      <c r="F43" s="4">
        <v>1566</v>
      </c>
      <c r="G43" s="4">
        <v>1390</v>
      </c>
      <c r="H43" s="4">
        <v>1437</v>
      </c>
      <c r="I43" s="4">
        <v>1448</v>
      </c>
      <c r="J43" s="4">
        <v>1405</v>
      </c>
      <c r="K43" s="4">
        <v>1441</v>
      </c>
      <c r="L43" s="4">
        <v>1365</v>
      </c>
      <c r="M43" s="4">
        <v>1432</v>
      </c>
      <c r="N43" s="4">
        <v>1212</v>
      </c>
      <c r="O43" s="4">
        <v>1125</v>
      </c>
    </row>
    <row r="44" spans="1:15" x14ac:dyDescent="0.25">
      <c r="A44" s="9" t="s">
        <v>14</v>
      </c>
      <c r="B44" s="4">
        <v>1507</v>
      </c>
      <c r="C44" s="4">
        <v>1562</v>
      </c>
      <c r="D44" s="4">
        <v>1532</v>
      </c>
      <c r="E44" s="4">
        <v>1538</v>
      </c>
      <c r="F44" s="4">
        <v>1551</v>
      </c>
      <c r="G44" s="4">
        <v>1596</v>
      </c>
      <c r="H44" s="4">
        <v>1551</v>
      </c>
      <c r="I44" s="4">
        <v>1512</v>
      </c>
      <c r="J44" s="4">
        <v>1546</v>
      </c>
      <c r="K44" s="4">
        <v>1503</v>
      </c>
      <c r="L44" s="4">
        <v>1519</v>
      </c>
      <c r="M44" s="4">
        <v>1585</v>
      </c>
      <c r="N44" s="4">
        <v>1553</v>
      </c>
      <c r="O44" s="4">
        <v>1510</v>
      </c>
    </row>
    <row r="45" spans="1:15" x14ac:dyDescent="0.25">
      <c r="A45" s="9" t="s">
        <v>15</v>
      </c>
      <c r="B45" s="4">
        <v>3049</v>
      </c>
      <c r="C45" s="4">
        <v>3046</v>
      </c>
      <c r="D45" s="4">
        <v>3023</v>
      </c>
      <c r="E45" s="4">
        <v>2959</v>
      </c>
      <c r="F45" s="4">
        <v>2917</v>
      </c>
      <c r="G45" s="4">
        <v>2871</v>
      </c>
      <c r="H45" s="4">
        <v>2947</v>
      </c>
      <c r="I45" s="4">
        <v>2951</v>
      </c>
      <c r="J45" s="4">
        <v>2923</v>
      </c>
      <c r="K45" s="4">
        <v>2785</v>
      </c>
      <c r="L45" s="4">
        <v>2462</v>
      </c>
      <c r="M45" s="4">
        <v>2658</v>
      </c>
      <c r="N45" s="4">
        <v>2551</v>
      </c>
      <c r="O45" s="4">
        <v>2389</v>
      </c>
    </row>
    <row r="46" spans="1:15" x14ac:dyDescent="0.25">
      <c r="A46" s="9" t="s">
        <v>16</v>
      </c>
      <c r="B46" s="4">
        <v>455</v>
      </c>
      <c r="C46" s="4">
        <v>498</v>
      </c>
      <c r="D46" s="4">
        <v>532</v>
      </c>
      <c r="E46" s="4">
        <v>476</v>
      </c>
      <c r="F46" s="4">
        <v>400</v>
      </c>
      <c r="G46" s="4">
        <v>402</v>
      </c>
      <c r="H46" s="4">
        <v>501</v>
      </c>
      <c r="I46" s="4">
        <v>591</v>
      </c>
      <c r="J46" s="4">
        <v>620</v>
      </c>
      <c r="K46" s="4">
        <v>603</v>
      </c>
      <c r="L46" s="4">
        <v>633</v>
      </c>
      <c r="M46" s="4">
        <v>681</v>
      </c>
      <c r="N46" s="4">
        <v>713</v>
      </c>
      <c r="O46" s="4">
        <v>713</v>
      </c>
    </row>
    <row r="47" spans="1:15" x14ac:dyDescent="0.25">
      <c r="A47" s="9" t="s">
        <v>17</v>
      </c>
      <c r="B47" s="4">
        <v>3969</v>
      </c>
      <c r="C47" s="4">
        <v>3931</v>
      </c>
      <c r="D47" s="4">
        <v>4122</v>
      </c>
      <c r="E47" s="4">
        <v>4868</v>
      </c>
      <c r="F47" s="4">
        <v>4945</v>
      </c>
      <c r="G47" s="4">
        <v>5196</v>
      </c>
      <c r="H47" s="4">
        <v>5354</v>
      </c>
      <c r="I47" s="4">
        <v>5063</v>
      </c>
      <c r="J47" s="4">
        <v>5242</v>
      </c>
      <c r="K47" s="4">
        <v>5707</v>
      </c>
      <c r="L47" s="4">
        <v>5247</v>
      </c>
      <c r="M47" s="4">
        <v>5354</v>
      </c>
      <c r="N47" s="4">
        <v>4539</v>
      </c>
      <c r="O47" s="4">
        <v>4327</v>
      </c>
    </row>
    <row r="48" spans="1:15" x14ac:dyDescent="0.25">
      <c r="A48" s="9" t="s">
        <v>19</v>
      </c>
      <c r="B48" s="4">
        <v>30</v>
      </c>
      <c r="C48" s="4">
        <v>29</v>
      </c>
      <c r="D48" s="4">
        <v>30</v>
      </c>
      <c r="E48" s="4">
        <v>29</v>
      </c>
      <c r="F48" s="4">
        <v>26</v>
      </c>
      <c r="G48" s="4">
        <v>26</v>
      </c>
      <c r="H48" s="4">
        <v>31</v>
      </c>
      <c r="I48" s="4">
        <v>33</v>
      </c>
      <c r="J48" s="4">
        <v>35</v>
      </c>
      <c r="K48" s="4">
        <v>35</v>
      </c>
      <c r="L48" s="4">
        <v>36</v>
      </c>
      <c r="M48" s="4">
        <v>34</v>
      </c>
      <c r="N48" s="4">
        <v>30</v>
      </c>
      <c r="O48" s="4">
        <v>26</v>
      </c>
    </row>
    <row r="49" spans="1:25" x14ac:dyDescent="0.25">
      <c r="A49" s="64" t="s">
        <v>27</v>
      </c>
      <c r="B49" s="57">
        <v>41466</v>
      </c>
      <c r="C49" s="57">
        <v>40357</v>
      </c>
      <c r="D49" s="57">
        <v>39321</v>
      </c>
      <c r="E49" s="57">
        <v>39833</v>
      </c>
      <c r="F49" s="57">
        <v>39250</v>
      </c>
      <c r="G49" s="57">
        <v>39103</v>
      </c>
      <c r="H49" s="57">
        <v>39702</v>
      </c>
      <c r="I49" s="57">
        <v>39924</v>
      </c>
      <c r="J49" s="57">
        <v>40746</v>
      </c>
      <c r="K49" s="57">
        <v>40121</v>
      </c>
      <c r="L49" s="57">
        <v>36862</v>
      </c>
      <c r="M49" s="59">
        <v>38531</v>
      </c>
      <c r="N49" s="57">
        <v>35598</v>
      </c>
      <c r="O49" s="57">
        <v>33906</v>
      </c>
    </row>
    <row r="51" spans="1:25" x14ac:dyDescent="0.25">
      <c r="A51" s="11" t="s">
        <v>45</v>
      </c>
    </row>
    <row r="52" spans="1:25" s="7" customFormat="1" x14ac:dyDescent="0.25">
      <c r="A52" s="39" t="s">
        <v>23</v>
      </c>
      <c r="B52" s="107" t="s">
        <v>49</v>
      </c>
      <c r="C52" s="105" t="s">
        <v>50</v>
      </c>
      <c r="D52" s="105" t="s">
        <v>51</v>
      </c>
      <c r="E52" s="105" t="s">
        <v>52</v>
      </c>
      <c r="F52" s="105" t="s">
        <v>53</v>
      </c>
      <c r="G52" s="105" t="s">
        <v>54</v>
      </c>
      <c r="H52" s="105" t="s">
        <v>55</v>
      </c>
      <c r="I52" s="105" t="s">
        <v>56</v>
      </c>
      <c r="J52" s="105" t="s">
        <v>57</v>
      </c>
      <c r="K52" s="106" t="s">
        <v>58</v>
      </c>
      <c r="L52" s="105" t="s">
        <v>59</v>
      </c>
      <c r="M52" s="105" t="s">
        <v>61</v>
      </c>
      <c r="N52" s="103" t="s">
        <v>64</v>
      </c>
      <c r="O52" s="103" t="s">
        <v>67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67" t="s">
        <v>0</v>
      </c>
      <c r="B53" s="71">
        <v>6094</v>
      </c>
      <c r="C53" s="26">
        <v>5993</v>
      </c>
      <c r="D53" s="26">
        <v>5995</v>
      </c>
      <c r="E53" s="26">
        <v>5925</v>
      </c>
      <c r="F53" s="26">
        <v>5866</v>
      </c>
      <c r="G53" s="26">
        <v>5895</v>
      </c>
      <c r="H53" s="26">
        <v>6084</v>
      </c>
      <c r="I53" s="26">
        <v>6153</v>
      </c>
      <c r="J53" s="26">
        <v>6237</v>
      </c>
      <c r="K53" s="26">
        <v>6280</v>
      </c>
      <c r="L53" s="26">
        <v>5859</v>
      </c>
      <c r="M53" s="26">
        <v>6437</v>
      </c>
      <c r="N53" s="4">
        <v>6316</v>
      </c>
      <c r="O53" s="4">
        <v>6659</v>
      </c>
    </row>
    <row r="54" spans="1:25" x14ac:dyDescent="0.25">
      <c r="A54" s="68" t="s">
        <v>1</v>
      </c>
      <c r="B54" s="12">
        <v>1508</v>
      </c>
      <c r="C54" s="4">
        <v>1442</v>
      </c>
      <c r="D54" s="4">
        <v>1485</v>
      </c>
      <c r="E54" s="4">
        <v>1482</v>
      </c>
      <c r="F54" s="4">
        <v>1464</v>
      </c>
      <c r="G54" s="4">
        <v>1488</v>
      </c>
      <c r="H54" s="4">
        <v>1438</v>
      </c>
      <c r="I54" s="4">
        <v>1474</v>
      </c>
      <c r="J54" s="4">
        <v>1600</v>
      </c>
      <c r="K54" s="4">
        <v>1578</v>
      </c>
      <c r="L54" s="4">
        <v>1424</v>
      </c>
      <c r="M54" s="4">
        <v>1536</v>
      </c>
      <c r="N54" s="4">
        <v>1552</v>
      </c>
      <c r="O54" s="4">
        <v>1617</v>
      </c>
    </row>
    <row r="55" spans="1:25" x14ac:dyDescent="0.25">
      <c r="A55" s="68" t="s">
        <v>2</v>
      </c>
      <c r="B55" s="12">
        <v>991</v>
      </c>
      <c r="C55" s="4">
        <v>965</v>
      </c>
      <c r="D55" s="4">
        <v>962</v>
      </c>
      <c r="E55" s="4">
        <v>968</v>
      </c>
      <c r="F55" s="4">
        <v>948</v>
      </c>
      <c r="G55" s="4">
        <v>944</v>
      </c>
      <c r="H55" s="4">
        <v>709</v>
      </c>
      <c r="I55" s="4">
        <v>716</v>
      </c>
      <c r="J55" s="4">
        <v>884</v>
      </c>
      <c r="K55" s="4">
        <v>740</v>
      </c>
      <c r="L55" s="4">
        <v>711</v>
      </c>
      <c r="M55" s="4">
        <v>911</v>
      </c>
      <c r="N55" s="4">
        <v>858</v>
      </c>
      <c r="O55" s="4">
        <v>707</v>
      </c>
    </row>
    <row r="56" spans="1:25" x14ac:dyDescent="0.25">
      <c r="A56" s="68" t="s">
        <v>3</v>
      </c>
      <c r="B56" s="12">
        <v>589</v>
      </c>
      <c r="C56" s="4">
        <v>587</v>
      </c>
      <c r="D56" s="4">
        <v>620</v>
      </c>
      <c r="E56" s="4">
        <v>616</v>
      </c>
      <c r="F56" s="4">
        <v>600</v>
      </c>
      <c r="G56" s="4">
        <v>572</v>
      </c>
      <c r="H56" s="4">
        <v>582</v>
      </c>
      <c r="I56" s="4">
        <v>580</v>
      </c>
      <c r="J56" s="4">
        <v>587</v>
      </c>
      <c r="K56" s="4">
        <v>578</v>
      </c>
      <c r="L56" s="4">
        <v>569</v>
      </c>
      <c r="M56" s="4">
        <v>590</v>
      </c>
      <c r="N56" s="4">
        <v>585</v>
      </c>
      <c r="O56" s="4">
        <v>578</v>
      </c>
    </row>
    <row r="57" spans="1:25" x14ac:dyDescent="0.25">
      <c r="A57" s="68" t="s">
        <v>4</v>
      </c>
      <c r="B57" s="12">
        <v>1504</v>
      </c>
      <c r="C57" s="4">
        <v>1451</v>
      </c>
      <c r="D57" s="4">
        <v>1456</v>
      </c>
      <c r="E57" s="4">
        <v>1425</v>
      </c>
      <c r="F57" s="4">
        <v>1441</v>
      </c>
      <c r="G57" s="4">
        <v>1429</v>
      </c>
      <c r="H57" s="4">
        <v>1501</v>
      </c>
      <c r="I57" s="4">
        <v>1480</v>
      </c>
      <c r="J57" s="4">
        <v>1462</v>
      </c>
      <c r="K57" s="4">
        <v>1506</v>
      </c>
      <c r="L57" s="4">
        <v>1436</v>
      </c>
      <c r="M57" s="4">
        <v>1442</v>
      </c>
      <c r="N57" s="4">
        <v>1499</v>
      </c>
      <c r="O57" s="4">
        <v>1599</v>
      </c>
    </row>
    <row r="58" spans="1:25" x14ac:dyDescent="0.25">
      <c r="A58" s="68" t="s">
        <v>5</v>
      </c>
      <c r="B58" s="12">
        <v>646</v>
      </c>
      <c r="C58" s="4">
        <v>631</v>
      </c>
      <c r="D58" s="4">
        <v>707</v>
      </c>
      <c r="E58" s="4">
        <v>629</v>
      </c>
      <c r="F58" s="4">
        <v>627</v>
      </c>
      <c r="G58" s="4">
        <v>596</v>
      </c>
      <c r="H58" s="4">
        <v>591</v>
      </c>
      <c r="I58" s="4">
        <v>619</v>
      </c>
      <c r="J58" s="4">
        <v>676</v>
      </c>
      <c r="K58" s="4">
        <v>666</v>
      </c>
      <c r="L58" s="4">
        <v>630</v>
      </c>
      <c r="M58" s="4">
        <v>609</v>
      </c>
      <c r="N58" s="4">
        <v>591</v>
      </c>
      <c r="O58" s="4">
        <v>566</v>
      </c>
    </row>
    <row r="59" spans="1:25" x14ac:dyDescent="0.25">
      <c r="A59" s="68" t="s">
        <v>6</v>
      </c>
      <c r="B59" s="12">
        <v>719</v>
      </c>
      <c r="C59" s="4">
        <v>723</v>
      </c>
      <c r="D59" s="4">
        <v>836</v>
      </c>
      <c r="E59" s="4">
        <v>844</v>
      </c>
      <c r="F59" s="4">
        <v>900</v>
      </c>
      <c r="G59" s="4">
        <v>977</v>
      </c>
      <c r="H59" s="4">
        <v>992</v>
      </c>
      <c r="I59" s="4">
        <v>877</v>
      </c>
      <c r="J59" s="4">
        <v>1000</v>
      </c>
      <c r="K59" s="4">
        <v>1020</v>
      </c>
      <c r="L59" s="4">
        <v>1033</v>
      </c>
      <c r="M59" s="4">
        <v>1003</v>
      </c>
      <c r="N59" s="4">
        <v>997</v>
      </c>
      <c r="O59" s="4">
        <v>945</v>
      </c>
    </row>
    <row r="60" spans="1:25" x14ac:dyDescent="0.25">
      <c r="A60" s="68" t="s">
        <v>7</v>
      </c>
      <c r="B60" s="12">
        <v>471</v>
      </c>
      <c r="C60" s="4">
        <v>454</v>
      </c>
      <c r="D60" s="4">
        <v>487</v>
      </c>
      <c r="E60" s="4">
        <v>476</v>
      </c>
      <c r="F60" s="4">
        <v>476</v>
      </c>
      <c r="G60" s="4">
        <v>470</v>
      </c>
      <c r="H60" s="4">
        <v>471</v>
      </c>
      <c r="I60" s="4">
        <v>487</v>
      </c>
      <c r="J60" s="4">
        <v>487</v>
      </c>
      <c r="K60" s="4">
        <v>486</v>
      </c>
      <c r="L60" s="4">
        <v>446</v>
      </c>
      <c r="M60" s="4">
        <v>466</v>
      </c>
      <c r="N60" s="4">
        <v>475</v>
      </c>
      <c r="O60" s="4">
        <v>417</v>
      </c>
    </row>
    <row r="61" spans="1:25" x14ac:dyDescent="0.25">
      <c r="A61" s="68" t="s">
        <v>8</v>
      </c>
      <c r="B61" s="12">
        <v>495</v>
      </c>
      <c r="C61" s="4">
        <v>488</v>
      </c>
      <c r="D61" s="4">
        <v>498</v>
      </c>
      <c r="E61" s="4">
        <v>500</v>
      </c>
      <c r="F61" s="4">
        <v>488</v>
      </c>
      <c r="G61" s="4">
        <v>483</v>
      </c>
      <c r="H61" s="4">
        <v>486</v>
      </c>
      <c r="I61" s="4">
        <v>488</v>
      </c>
      <c r="J61" s="4">
        <v>486</v>
      </c>
      <c r="K61" s="4">
        <v>473</v>
      </c>
      <c r="L61" s="4">
        <v>451</v>
      </c>
      <c r="M61" s="4">
        <v>445</v>
      </c>
      <c r="N61" s="4">
        <v>427</v>
      </c>
      <c r="O61" s="4">
        <v>429</v>
      </c>
    </row>
    <row r="62" spans="1:25" x14ac:dyDescent="0.25">
      <c r="A62" s="69" t="s">
        <v>9</v>
      </c>
      <c r="B62" s="43">
        <v>751</v>
      </c>
      <c r="C62" s="38">
        <v>727</v>
      </c>
      <c r="D62" s="38">
        <v>765</v>
      </c>
      <c r="E62" s="38">
        <v>756</v>
      </c>
      <c r="F62" s="38">
        <v>760</v>
      </c>
      <c r="G62" s="38">
        <v>748</v>
      </c>
      <c r="H62" s="38">
        <v>825</v>
      </c>
      <c r="I62" s="38">
        <v>814</v>
      </c>
      <c r="J62" s="38">
        <v>819</v>
      </c>
      <c r="K62" s="38">
        <v>810</v>
      </c>
      <c r="L62" s="38">
        <v>805</v>
      </c>
      <c r="M62" s="38">
        <v>787</v>
      </c>
      <c r="N62" s="38">
        <v>778</v>
      </c>
      <c r="O62" s="38">
        <v>765</v>
      </c>
    </row>
    <row r="63" spans="1:25" x14ac:dyDescent="0.25">
      <c r="A63" s="68" t="s">
        <v>10</v>
      </c>
      <c r="B63" s="12">
        <v>472</v>
      </c>
      <c r="C63" s="4">
        <v>460</v>
      </c>
      <c r="D63" s="4">
        <v>477</v>
      </c>
      <c r="E63" s="4">
        <v>478</v>
      </c>
      <c r="F63" s="4">
        <v>472</v>
      </c>
      <c r="G63" s="4">
        <v>450</v>
      </c>
      <c r="H63" s="4">
        <v>463</v>
      </c>
      <c r="I63" s="4">
        <v>444</v>
      </c>
      <c r="J63" s="4">
        <v>452</v>
      </c>
      <c r="K63" s="4">
        <v>456</v>
      </c>
      <c r="L63" s="4">
        <v>440</v>
      </c>
      <c r="M63" s="4">
        <v>439</v>
      </c>
      <c r="N63" s="4">
        <v>441</v>
      </c>
      <c r="O63" s="4">
        <v>433</v>
      </c>
    </row>
    <row r="64" spans="1:25" x14ac:dyDescent="0.25">
      <c r="A64" s="68" t="s">
        <v>11</v>
      </c>
      <c r="B64" s="12">
        <v>813</v>
      </c>
      <c r="C64" s="4">
        <v>748</v>
      </c>
      <c r="D64" s="4">
        <v>841</v>
      </c>
      <c r="E64" s="4">
        <v>820</v>
      </c>
      <c r="F64" s="4">
        <v>820</v>
      </c>
      <c r="G64" s="4">
        <v>788</v>
      </c>
      <c r="H64" s="4">
        <v>830</v>
      </c>
      <c r="I64" s="4">
        <v>814</v>
      </c>
      <c r="J64" s="4">
        <v>898</v>
      </c>
      <c r="K64" s="4">
        <v>834</v>
      </c>
      <c r="L64" s="4">
        <v>805</v>
      </c>
      <c r="M64" s="4">
        <v>805</v>
      </c>
      <c r="N64" s="4">
        <v>811</v>
      </c>
      <c r="O64" s="4">
        <v>791</v>
      </c>
    </row>
    <row r="65" spans="1:31" x14ac:dyDescent="0.25">
      <c r="A65" s="68" t="s">
        <v>20</v>
      </c>
      <c r="B65" s="12">
        <v>586</v>
      </c>
      <c r="C65" s="4">
        <v>563</v>
      </c>
      <c r="D65" s="4">
        <v>583</v>
      </c>
      <c r="E65" s="4">
        <v>570</v>
      </c>
      <c r="F65" s="4">
        <v>576</v>
      </c>
      <c r="G65" s="4">
        <v>575</v>
      </c>
      <c r="H65" s="4">
        <v>605</v>
      </c>
      <c r="I65" s="4">
        <v>605</v>
      </c>
      <c r="J65" s="4">
        <v>600</v>
      </c>
      <c r="K65" s="4">
        <v>607</v>
      </c>
      <c r="L65" s="4">
        <v>588</v>
      </c>
      <c r="M65" s="4">
        <v>632</v>
      </c>
      <c r="N65" s="4">
        <v>646</v>
      </c>
      <c r="O65" s="4">
        <v>622</v>
      </c>
    </row>
    <row r="66" spans="1:31" x14ac:dyDescent="0.25">
      <c r="A66" s="68" t="s">
        <v>13</v>
      </c>
      <c r="B66" s="12">
        <v>497</v>
      </c>
      <c r="C66" s="4">
        <v>476</v>
      </c>
      <c r="D66" s="4">
        <v>490</v>
      </c>
      <c r="E66" s="4">
        <v>487</v>
      </c>
      <c r="F66" s="4">
        <v>492</v>
      </c>
      <c r="G66" s="4">
        <v>495</v>
      </c>
      <c r="H66" s="4">
        <v>509</v>
      </c>
      <c r="I66" s="4">
        <v>507</v>
      </c>
      <c r="J66" s="4">
        <v>502</v>
      </c>
      <c r="K66" s="4">
        <v>505</v>
      </c>
      <c r="L66" s="4">
        <v>469</v>
      </c>
      <c r="M66" s="4">
        <v>487</v>
      </c>
      <c r="N66" s="4">
        <v>521</v>
      </c>
      <c r="O66" s="4">
        <v>619</v>
      </c>
    </row>
    <row r="67" spans="1:31" x14ac:dyDescent="0.25">
      <c r="A67" s="68" t="s">
        <v>14</v>
      </c>
      <c r="B67" s="12">
        <v>222</v>
      </c>
      <c r="C67" s="4">
        <v>222</v>
      </c>
      <c r="D67" s="4">
        <v>227</v>
      </c>
      <c r="E67" s="4">
        <v>226</v>
      </c>
      <c r="F67" s="4">
        <v>225</v>
      </c>
      <c r="G67" s="4">
        <v>222</v>
      </c>
      <c r="H67" s="4">
        <v>223</v>
      </c>
      <c r="I67" s="4">
        <v>216</v>
      </c>
      <c r="J67" s="4">
        <v>242</v>
      </c>
      <c r="K67" s="4">
        <v>232</v>
      </c>
      <c r="L67" s="4">
        <v>221</v>
      </c>
      <c r="M67" s="4">
        <v>213</v>
      </c>
      <c r="N67" s="4">
        <v>179</v>
      </c>
      <c r="O67" s="4">
        <v>176</v>
      </c>
    </row>
    <row r="68" spans="1:31" x14ac:dyDescent="0.25">
      <c r="A68" s="68" t="s">
        <v>15</v>
      </c>
      <c r="B68" s="12">
        <v>1350</v>
      </c>
      <c r="C68" s="4">
        <v>1264</v>
      </c>
      <c r="D68" s="4">
        <v>1308</v>
      </c>
      <c r="E68" s="4">
        <v>1238</v>
      </c>
      <c r="F68" s="4">
        <v>1242</v>
      </c>
      <c r="G68" s="4">
        <v>1200</v>
      </c>
      <c r="H68" s="4">
        <v>1280</v>
      </c>
      <c r="I68" s="4">
        <v>1281</v>
      </c>
      <c r="J68" s="4">
        <v>1292</v>
      </c>
      <c r="K68" s="4">
        <v>1288</v>
      </c>
      <c r="L68" s="4">
        <v>1219</v>
      </c>
      <c r="M68" s="4">
        <v>1312</v>
      </c>
      <c r="N68" s="4">
        <v>1268</v>
      </c>
      <c r="O68" s="4">
        <v>1210</v>
      </c>
    </row>
    <row r="69" spans="1:31" x14ac:dyDescent="0.25">
      <c r="A69" s="68" t="s">
        <v>16</v>
      </c>
      <c r="B69" s="12">
        <v>295</v>
      </c>
      <c r="C69" s="4">
        <v>314</v>
      </c>
      <c r="D69" s="4">
        <v>309</v>
      </c>
      <c r="E69" s="4">
        <v>297</v>
      </c>
      <c r="F69" s="4">
        <v>307</v>
      </c>
      <c r="G69" s="4">
        <v>310</v>
      </c>
      <c r="H69" s="4">
        <v>294</v>
      </c>
      <c r="I69" s="4">
        <v>299</v>
      </c>
      <c r="J69" s="4">
        <v>294</v>
      </c>
      <c r="K69" s="4">
        <v>275</v>
      </c>
      <c r="L69" s="4">
        <v>281</v>
      </c>
      <c r="M69" s="4">
        <v>301</v>
      </c>
      <c r="N69" s="4">
        <v>292</v>
      </c>
      <c r="O69" s="4">
        <v>249</v>
      </c>
    </row>
    <row r="70" spans="1:31" x14ac:dyDescent="0.25">
      <c r="A70" s="68" t="s">
        <v>17</v>
      </c>
      <c r="B70" s="12">
        <v>825</v>
      </c>
      <c r="C70" s="4">
        <v>713</v>
      </c>
      <c r="D70" s="4">
        <v>795</v>
      </c>
      <c r="E70" s="4">
        <v>760</v>
      </c>
      <c r="F70" s="4">
        <v>789</v>
      </c>
      <c r="G70" s="4">
        <v>750</v>
      </c>
      <c r="H70" s="4">
        <v>765</v>
      </c>
      <c r="I70" s="4">
        <v>764</v>
      </c>
      <c r="J70" s="4">
        <v>762</v>
      </c>
      <c r="K70" s="4">
        <v>774</v>
      </c>
      <c r="L70" s="4">
        <v>744</v>
      </c>
      <c r="M70" s="4">
        <v>713</v>
      </c>
      <c r="N70" s="4">
        <v>675</v>
      </c>
      <c r="O70" s="4">
        <v>677</v>
      </c>
    </row>
    <row r="71" spans="1:31" x14ac:dyDescent="0.25">
      <c r="A71" s="68" t="s">
        <v>19</v>
      </c>
      <c r="B71" s="12">
        <v>97</v>
      </c>
      <c r="C71" s="4">
        <v>96</v>
      </c>
      <c r="D71" s="4">
        <v>101</v>
      </c>
      <c r="E71" s="4">
        <v>101</v>
      </c>
      <c r="F71" s="4">
        <v>103</v>
      </c>
      <c r="G71" s="4">
        <v>101</v>
      </c>
      <c r="H71" s="4">
        <v>105</v>
      </c>
      <c r="I71" s="4">
        <v>104</v>
      </c>
      <c r="J71" s="4">
        <v>105</v>
      </c>
      <c r="K71" s="4">
        <v>104</v>
      </c>
      <c r="L71" s="4">
        <v>102</v>
      </c>
      <c r="M71" s="4">
        <v>117</v>
      </c>
      <c r="N71" s="4">
        <v>112</v>
      </c>
      <c r="O71" s="4">
        <v>106</v>
      </c>
    </row>
    <row r="72" spans="1:31" x14ac:dyDescent="0.25">
      <c r="A72" s="70" t="s">
        <v>27</v>
      </c>
      <c r="B72" s="72">
        <v>18923</v>
      </c>
      <c r="C72" s="59">
        <v>18316</v>
      </c>
      <c r="D72" s="59">
        <v>18942</v>
      </c>
      <c r="E72" s="59">
        <v>18598</v>
      </c>
      <c r="F72" s="59">
        <v>18597</v>
      </c>
      <c r="G72" s="59">
        <v>18492</v>
      </c>
      <c r="H72" s="59">
        <v>18752</v>
      </c>
      <c r="I72" s="59">
        <v>18722</v>
      </c>
      <c r="J72" s="59">
        <v>19386</v>
      </c>
      <c r="K72" s="59">
        <v>19212</v>
      </c>
      <c r="L72" s="59">
        <v>18235</v>
      </c>
      <c r="M72" s="59">
        <v>19246</v>
      </c>
      <c r="N72" s="57">
        <v>19023</v>
      </c>
      <c r="O72" s="57">
        <v>19163</v>
      </c>
    </row>
    <row r="74" spans="1:31" x14ac:dyDescent="0.25">
      <c r="A74" s="11" t="s">
        <v>44</v>
      </c>
      <c r="Q74" s="11" t="s">
        <v>43</v>
      </c>
      <c r="AB74" s="30"/>
    </row>
    <row r="75" spans="1:31" x14ac:dyDescent="0.25">
      <c r="A75" s="39" t="s">
        <v>23</v>
      </c>
      <c r="B75" s="96" t="s">
        <v>49</v>
      </c>
      <c r="C75" s="105" t="s">
        <v>50</v>
      </c>
      <c r="D75" s="105" t="s">
        <v>51</v>
      </c>
      <c r="E75" s="105" t="s">
        <v>52</v>
      </c>
      <c r="F75" s="105" t="s">
        <v>53</v>
      </c>
      <c r="G75" s="105" t="s">
        <v>54</v>
      </c>
      <c r="H75" s="105" t="s">
        <v>55</v>
      </c>
      <c r="I75" s="105" t="s">
        <v>56</v>
      </c>
      <c r="J75" s="105" t="s">
        <v>57</v>
      </c>
      <c r="K75" s="106" t="s">
        <v>58</v>
      </c>
      <c r="L75" s="105" t="s">
        <v>59</v>
      </c>
      <c r="M75" s="96" t="s">
        <v>61</v>
      </c>
      <c r="N75" s="108" t="s">
        <v>64</v>
      </c>
      <c r="O75" s="108" t="s">
        <v>67</v>
      </c>
      <c r="Q75" s="39" t="s">
        <v>23</v>
      </c>
      <c r="R75" s="105" t="s">
        <v>49</v>
      </c>
      <c r="S75" s="105" t="s">
        <v>50</v>
      </c>
      <c r="T75" s="105" t="s">
        <v>51</v>
      </c>
      <c r="U75" s="105" t="s">
        <v>52</v>
      </c>
      <c r="V75" s="105" t="s">
        <v>53</v>
      </c>
      <c r="W75" s="105" t="s">
        <v>54</v>
      </c>
      <c r="X75" s="105" t="s">
        <v>55</v>
      </c>
      <c r="Y75" s="105" t="s">
        <v>56</v>
      </c>
      <c r="Z75" s="105" t="s">
        <v>57</v>
      </c>
      <c r="AA75" s="106" t="s">
        <v>58</v>
      </c>
      <c r="AB75" s="109" t="s">
        <v>59</v>
      </c>
      <c r="AC75" s="105" t="s">
        <v>61</v>
      </c>
      <c r="AD75" s="110" t="s">
        <v>64</v>
      </c>
      <c r="AE75" s="103" t="s">
        <v>67</v>
      </c>
    </row>
    <row r="76" spans="1:31" x14ac:dyDescent="0.25">
      <c r="A76" s="67" t="s">
        <v>0</v>
      </c>
      <c r="B76" s="71">
        <v>16483</v>
      </c>
      <c r="C76" s="26">
        <f>VLOOKUP(A76,'2011'!A5:F24,COLUMN('2011'!E:E),FALSE)</f>
        <v>15962</v>
      </c>
      <c r="D76" s="26">
        <f>VLOOKUP(A76,'2012'!A5:F24,COLUMN('2012'!E:E),FALSE)</f>
        <v>16283</v>
      </c>
      <c r="E76" s="26">
        <f>VLOOKUP(A76,'2013'!A5:F24,COLUMN('2013'!E:E),FALSE)</f>
        <v>15886</v>
      </c>
      <c r="F76" s="26">
        <f>VLOOKUP(A76,'2014'!A5:F24,COLUMN('2014'!E:E),FALSE)</f>
        <v>15668</v>
      </c>
      <c r="G76" s="26">
        <f>VLOOKUP(A76,'2015'!A5:F24,COLUMN('2015'!E:E),FALSE)</f>
        <v>15516</v>
      </c>
      <c r="H76" s="26">
        <f>VLOOKUP(A76,'2016'!A5:F24,COLUMN('2016'!E:E),FALSE)</f>
        <v>16119</v>
      </c>
      <c r="I76" s="26">
        <f>VLOOKUP(Koonti!A76,'2017'!A5:F24,COLUMN('2017'!E:E),FALSE)</f>
        <v>16206</v>
      </c>
      <c r="J76" s="26">
        <f>VLOOKUP(A76,'2018'!A5:F24,COLUMN('2018'!E:E),FALSE)</f>
        <v>16529</v>
      </c>
      <c r="K76" s="26">
        <f>VLOOKUP(A76,'2019'!A5:F24,COLUMN('2019'!E:E),FALSE)</f>
        <v>16463</v>
      </c>
      <c r="L76" s="26">
        <v>15555</v>
      </c>
      <c r="M76" s="26">
        <v>16491</v>
      </c>
      <c r="N76" s="4">
        <v>16521</v>
      </c>
      <c r="O76" s="4">
        <v>16425</v>
      </c>
      <c r="Q76" s="62" t="s">
        <v>0</v>
      </c>
      <c r="R76" s="82">
        <f t="shared" ref="R76:AE91" si="0">(B76/B$95)*100</f>
        <v>19.405919611952246</v>
      </c>
      <c r="S76" s="27">
        <f t="shared" si="0"/>
        <v>19.574948186846203</v>
      </c>
      <c r="T76" s="27">
        <f t="shared" si="0"/>
        <v>19.805147416561255</v>
      </c>
      <c r="U76" s="27">
        <f t="shared" si="0"/>
        <v>19.507343189744095</v>
      </c>
      <c r="V76" s="27">
        <f t="shared" si="0"/>
        <v>19.432455226472193</v>
      </c>
      <c r="W76" s="27">
        <f t="shared" si="0"/>
        <v>19.389667841343631</v>
      </c>
      <c r="X76" s="27">
        <f t="shared" si="0"/>
        <v>19.530369670313693</v>
      </c>
      <c r="Y76" s="27">
        <f t="shared" si="0"/>
        <v>19.600633761081749</v>
      </c>
      <c r="Z76" s="27">
        <f t="shared" si="0"/>
        <v>19.577628274979865</v>
      </c>
      <c r="AA76" s="27">
        <f t="shared" si="0"/>
        <v>19.831594670778426</v>
      </c>
      <c r="AB76" s="27">
        <f t="shared" si="0"/>
        <v>19.806203524498319</v>
      </c>
      <c r="AC76" s="27">
        <f t="shared" si="0"/>
        <v>19.706275990631422</v>
      </c>
      <c r="AD76" s="93">
        <f t="shared" si="0"/>
        <v>21.054174259898815</v>
      </c>
      <c r="AE76" s="93">
        <f t="shared" si="0"/>
        <v>21.528278393079496</v>
      </c>
    </row>
    <row r="77" spans="1:31" x14ac:dyDescent="0.25">
      <c r="A77" s="68" t="s">
        <v>1</v>
      </c>
      <c r="B77" s="12">
        <v>5073</v>
      </c>
      <c r="C77" s="4">
        <f>VLOOKUP(A77,'2011'!A6:F25,COLUMN('2011'!E:E),FALSE)</f>
        <v>4836</v>
      </c>
      <c r="D77" s="4">
        <f>VLOOKUP(A77,'2012'!A6:F25,COLUMN('2012'!E:E),FALSE)</f>
        <v>4954</v>
      </c>
      <c r="E77" s="4">
        <f>VLOOKUP(A77,'2013'!A6:F25,COLUMN('2013'!E:E),FALSE)</f>
        <v>4916</v>
      </c>
      <c r="F77" s="4">
        <f>VLOOKUP(A77,'2014'!A6:F25,COLUMN('2014'!E:E),FALSE)</f>
        <v>4821</v>
      </c>
      <c r="G77" s="4">
        <f>VLOOKUP(A77,'2015'!A6:F25,COLUMN('2015'!E:E),FALSE)</f>
        <v>4757</v>
      </c>
      <c r="H77" s="4">
        <f>VLOOKUP(A77,'2016'!A6:F25,COLUMN('2016'!E:E),FALSE)</f>
        <v>4924</v>
      </c>
      <c r="I77" s="4">
        <f>VLOOKUP(Koonti!A77,'2017'!A6:F25,COLUMN('2017'!E:E),FALSE)</f>
        <v>4970</v>
      </c>
      <c r="J77" s="4">
        <f>VLOOKUP(A77,'2018'!A6:F25,COLUMN('2018'!E:E),FALSE)</f>
        <v>5160</v>
      </c>
      <c r="K77" s="4">
        <f>VLOOKUP(A77,'2019'!A6:F25,COLUMN('2019'!E:E),FALSE)</f>
        <v>5094</v>
      </c>
      <c r="L77" s="4">
        <v>4820</v>
      </c>
      <c r="M77" s="4">
        <v>5166</v>
      </c>
      <c r="N77" s="4">
        <v>4877</v>
      </c>
      <c r="O77" s="4">
        <v>4760</v>
      </c>
      <c r="Q77" s="9" t="s">
        <v>1</v>
      </c>
      <c r="R77" s="83">
        <f t="shared" ref="R77:R95" si="1">(B77/B$95)*100</f>
        <v>5.97259177282253</v>
      </c>
      <c r="S77" s="28">
        <f t="shared" ref="S77:S95" si="2">(C77/C$95)*100</f>
        <v>5.930613296052389</v>
      </c>
      <c r="T77" s="28">
        <f t="shared" ref="T77:T95" si="3">(D77/D$95)*100</f>
        <v>6.0255911258149268</v>
      </c>
      <c r="U77" s="28">
        <f t="shared" ref="U77:U95" si="4">(E77/E$95)*100</f>
        <v>6.036642271231397</v>
      </c>
      <c r="V77" s="28">
        <f t="shared" ref="V77:V95" si="5">(F77/F$95)*100</f>
        <v>5.9793123976782256</v>
      </c>
      <c r="W77" s="28">
        <f t="shared" ref="W77:W95" si="6">(G77/G$95)*100</f>
        <v>5.944615230811527</v>
      </c>
      <c r="X77" s="28">
        <f t="shared" ref="X77:X95" si="7">(H77/H$95)*100</f>
        <v>5.9660984091212006</v>
      </c>
      <c r="Y77" s="28">
        <f t="shared" ref="Y77:Y95" si="8">(I77/I$95)*100</f>
        <v>6.0110545348991904</v>
      </c>
      <c r="Z77" s="28">
        <f t="shared" ref="Z77:Z95" si="9">(J77/J$95)*100</f>
        <v>6.1117164921589993</v>
      </c>
      <c r="AA77" s="28">
        <f t="shared" ref="AA77:AA95" si="10">(K77/K$95)*100</f>
        <v>6.1363143566145473</v>
      </c>
      <c r="AB77" s="28">
        <f t="shared" ref="AB77:AB95" si="11">(L77/L$95)*100</f>
        <v>6.1373128246918611</v>
      </c>
      <c r="AC77" s="28">
        <f t="shared" ref="AC77:AE95" si="12">(M77/M$95)*100</f>
        <v>6.1732230772907606</v>
      </c>
      <c r="AD77" s="93">
        <f t="shared" si="0"/>
        <v>6.2151932610330194</v>
      </c>
      <c r="AE77" s="93">
        <f t="shared" si="0"/>
        <v>6.2389409528802675</v>
      </c>
    </row>
    <row r="78" spans="1:31" x14ac:dyDescent="0.25">
      <c r="A78" s="68" t="s">
        <v>2</v>
      </c>
      <c r="B78" s="12">
        <v>6211</v>
      </c>
      <c r="C78" s="4">
        <f>VLOOKUP(A78,'2011'!A7:F26,COLUMN('2011'!E:E),FALSE)</f>
        <v>5819</v>
      </c>
      <c r="D78" s="4">
        <f>VLOOKUP(A78,'2012'!A7:F26,COLUMN('2012'!E:E),FALSE)</f>
        <v>6066</v>
      </c>
      <c r="E78" s="4">
        <f>VLOOKUP(A78,'2013'!A7:F26,COLUMN('2013'!E:E),FALSE)</f>
        <v>5805</v>
      </c>
      <c r="F78" s="4">
        <f>VLOOKUP(A78,'2014'!A7:F26,COLUMN('2014'!E:E),FALSE)</f>
        <v>5638</v>
      </c>
      <c r="G78" s="4">
        <f>VLOOKUP(A78,'2015'!A7:F26,COLUMN('2015'!E:E),FALSE)</f>
        <v>5666</v>
      </c>
      <c r="H78" s="4">
        <f>VLOOKUP(A78,'2016'!A7:F26,COLUMN('2016'!E:E),FALSE)</f>
        <v>5817</v>
      </c>
      <c r="I78" s="4">
        <f>VLOOKUP(Koonti!A78,'2017'!A7:F26,COLUMN('2017'!E:E),FALSE)</f>
        <v>5609</v>
      </c>
      <c r="J78" s="4">
        <f>VLOOKUP(A78,'2018'!A7:F26,COLUMN('2018'!E:E),FALSE)</f>
        <v>5958</v>
      </c>
      <c r="K78" s="4">
        <f>VLOOKUP(A78,'2019'!A7:F26,COLUMN('2019'!E:E),FALSE)</f>
        <v>5555</v>
      </c>
      <c r="L78" s="4">
        <v>4944</v>
      </c>
      <c r="M78" s="4">
        <v>5618</v>
      </c>
      <c r="N78" s="4">
        <v>4978</v>
      </c>
      <c r="O78" s="4">
        <v>5065</v>
      </c>
      <c r="Q78" s="9" t="s">
        <v>2</v>
      </c>
      <c r="R78" s="83">
        <f t="shared" si="1"/>
        <v>7.3123925686971685</v>
      </c>
      <c r="S78" s="28">
        <f t="shared" si="2"/>
        <v>7.1361122352623765</v>
      </c>
      <c r="T78" s="28">
        <f t="shared" si="3"/>
        <v>7.3781259122311953</v>
      </c>
      <c r="U78" s="28">
        <f t="shared" si="4"/>
        <v>7.1282970676359341</v>
      </c>
      <c r="V78" s="28">
        <f t="shared" si="5"/>
        <v>6.9926080269881421</v>
      </c>
      <c r="W78" s="28">
        <f t="shared" si="6"/>
        <v>7.0805528479668087</v>
      </c>
      <c r="X78" s="28">
        <f t="shared" si="7"/>
        <v>7.0480898549671043</v>
      </c>
      <c r="Y78" s="28">
        <f t="shared" si="8"/>
        <v>6.7839044036719436</v>
      </c>
      <c r="Z78" s="28">
        <f t="shared" si="9"/>
        <v>7.0569005543184726</v>
      </c>
      <c r="AA78" s="28">
        <f t="shared" si="10"/>
        <v>6.6916423735755419</v>
      </c>
      <c r="AB78" s="28">
        <f t="shared" si="11"/>
        <v>6.2952022002648462</v>
      </c>
      <c r="AC78" s="28">
        <f t="shared" si="12"/>
        <v>6.7133502222647108</v>
      </c>
      <c r="AD78" s="93">
        <f t="shared" si="0"/>
        <v>6.3439065108514185</v>
      </c>
      <c r="AE78" s="93">
        <f t="shared" si="0"/>
        <v>6.6387050265417136</v>
      </c>
    </row>
    <row r="79" spans="1:31" x14ac:dyDescent="0.25">
      <c r="A79" s="68" t="s">
        <v>3</v>
      </c>
      <c r="B79" s="12">
        <v>2182</v>
      </c>
      <c r="C79" s="4">
        <f>VLOOKUP(A79,'2011'!A8:F27,COLUMN('2011'!E:E),FALSE)</f>
        <v>2092</v>
      </c>
      <c r="D79" s="4">
        <f>VLOOKUP(A79,'2012'!A8:F27,COLUMN('2012'!E:E),FALSE)</f>
        <v>2203</v>
      </c>
      <c r="E79" s="4">
        <f>VLOOKUP(A79,'2013'!A8:F27,COLUMN('2013'!E:E),FALSE)</f>
        <v>2181</v>
      </c>
      <c r="F79" s="4">
        <f>VLOOKUP(A79,'2014'!A8:F27,COLUMN('2014'!E:E),FALSE)</f>
        <v>2137</v>
      </c>
      <c r="G79" s="4">
        <f>VLOOKUP(A79,'2015'!A8:F27,COLUMN('2015'!E:E),FALSE)</f>
        <v>2096</v>
      </c>
      <c r="H79" s="4">
        <f>VLOOKUP(A79,'2016'!A8:F27,COLUMN('2016'!E:E),FALSE)</f>
        <v>2191</v>
      </c>
      <c r="I79" s="4">
        <f>VLOOKUP(Koonti!A79,'2017'!A8:F27,COLUMN('2017'!E:E),FALSE)</f>
        <v>2200</v>
      </c>
      <c r="J79" s="4">
        <f>VLOOKUP(A79,'2018'!A8:F27,COLUMN('2018'!E:E),FALSE)</f>
        <v>2222</v>
      </c>
      <c r="K79" s="4">
        <f>VLOOKUP(A79,'2019'!A8:F27,COLUMN('2019'!E:E),FALSE)</f>
        <v>2185</v>
      </c>
      <c r="L79" s="4">
        <v>2123</v>
      </c>
      <c r="M79" s="4">
        <v>2315</v>
      </c>
      <c r="N79" s="4">
        <v>2187</v>
      </c>
      <c r="O79" s="4">
        <v>2130</v>
      </c>
      <c r="Q79" s="9" t="s">
        <v>3</v>
      </c>
      <c r="R79" s="83">
        <f t="shared" si="1"/>
        <v>2.5689326332148155</v>
      </c>
      <c r="S79" s="28">
        <f t="shared" si="2"/>
        <v>2.5655175796818854</v>
      </c>
      <c r="T79" s="28">
        <f t="shared" si="3"/>
        <v>2.6795270993480589</v>
      </c>
      <c r="U79" s="28">
        <f t="shared" si="4"/>
        <v>2.6781767277371187</v>
      </c>
      <c r="V79" s="28">
        <f t="shared" si="5"/>
        <v>2.6504440144862826</v>
      </c>
      <c r="W79" s="28">
        <f t="shared" si="6"/>
        <v>2.6192796980830271</v>
      </c>
      <c r="X79" s="28">
        <f t="shared" si="7"/>
        <v>2.654695697478584</v>
      </c>
      <c r="Y79" s="28">
        <f t="shared" si="8"/>
        <v>2.6608289691706677</v>
      </c>
      <c r="Z79" s="28">
        <f t="shared" si="9"/>
        <v>2.6318283034064525</v>
      </c>
      <c r="AA79" s="28">
        <f t="shared" si="10"/>
        <v>2.6320861541426748</v>
      </c>
      <c r="AB79" s="28">
        <f t="shared" si="11"/>
        <v>2.7032189059794232</v>
      </c>
      <c r="AC79" s="28">
        <f t="shared" si="12"/>
        <v>2.7663591606519766</v>
      </c>
      <c r="AD79" s="93">
        <f t="shared" si="0"/>
        <v>2.7870878945825739</v>
      </c>
      <c r="AE79" s="93">
        <f t="shared" si="0"/>
        <v>2.7917950062258337</v>
      </c>
    </row>
    <row r="80" spans="1:31" x14ac:dyDescent="0.25">
      <c r="A80" s="68" t="s">
        <v>4</v>
      </c>
      <c r="B80" s="12">
        <v>6168</v>
      </c>
      <c r="C80" s="4">
        <f>VLOOKUP(A80,'2011'!A9:F28,COLUMN('2011'!E:E),FALSE)</f>
        <v>5892</v>
      </c>
      <c r="D80" s="4">
        <f>VLOOKUP(A80,'2012'!A9:F28,COLUMN('2012'!E:E),FALSE)</f>
        <v>6010</v>
      </c>
      <c r="E80" s="4">
        <f>VLOOKUP(A80,'2013'!A9:F28,COLUMN('2013'!E:E),FALSE)</f>
        <v>5907</v>
      </c>
      <c r="F80" s="4">
        <f>VLOOKUP(A80,'2014'!A9:F28,COLUMN('2014'!E:E),FALSE)</f>
        <v>5925</v>
      </c>
      <c r="G80" s="4">
        <f>VLOOKUP(A80,'2015'!A9:F28,COLUMN('2015'!E:E),FALSE)</f>
        <v>5853</v>
      </c>
      <c r="H80" s="4">
        <f>VLOOKUP(A80,'2016'!A9:F28,COLUMN('2016'!E:E),FALSE)</f>
        <v>5981</v>
      </c>
      <c r="I80" s="4">
        <f>VLOOKUP(Koonti!A80,'2017'!A9:F28,COLUMN('2017'!E:E),FALSE)</f>
        <v>5820</v>
      </c>
      <c r="J80" s="4">
        <f>VLOOKUP(A80,'2018'!A9:F28,COLUMN('2018'!E:E),FALSE)</f>
        <v>5921</v>
      </c>
      <c r="K80" s="4">
        <f>VLOOKUP(A80,'2019'!A9:F28,COLUMN('2019'!E:E),FALSE)</f>
        <v>5893</v>
      </c>
      <c r="L80" s="4">
        <v>5587</v>
      </c>
      <c r="M80" s="4">
        <v>6071</v>
      </c>
      <c r="N80" s="4">
        <v>5727</v>
      </c>
      <c r="O80" s="4">
        <v>5716</v>
      </c>
      <c r="Q80" s="9" t="s">
        <v>4</v>
      </c>
      <c r="R80" s="83">
        <f t="shared" si="1"/>
        <v>7.261767406814382</v>
      </c>
      <c r="S80" s="28">
        <f t="shared" si="2"/>
        <v>7.225635554247452</v>
      </c>
      <c r="T80" s="28">
        <f t="shared" si="3"/>
        <v>7.310012649605917</v>
      </c>
      <c r="U80" s="28">
        <f t="shared" si="4"/>
        <v>7.2535487990569276</v>
      </c>
      <c r="V80" s="28">
        <f t="shared" si="5"/>
        <v>7.3485637743711862</v>
      </c>
      <c r="W80" s="28">
        <f t="shared" si="6"/>
        <v>7.314238584389293</v>
      </c>
      <c r="X80" s="28">
        <f t="shared" si="7"/>
        <v>7.24679825039681</v>
      </c>
      <c r="Y80" s="28">
        <f t="shared" si="8"/>
        <v>7.039102091169676</v>
      </c>
      <c r="Z80" s="28">
        <f t="shared" si="9"/>
        <v>7.013076230634387</v>
      </c>
      <c r="AA80" s="28">
        <f t="shared" si="10"/>
        <v>7.098802611607681</v>
      </c>
      <c r="AB80" s="28">
        <f t="shared" si="11"/>
        <v>7.113935010695732</v>
      </c>
      <c r="AC80" s="28">
        <f t="shared" si="12"/>
        <v>7.2546723387983363</v>
      </c>
      <c r="AD80" s="93">
        <f t="shared" si="0"/>
        <v>7.2984235812868778</v>
      </c>
      <c r="AE80" s="93">
        <f t="shared" si="0"/>
        <v>7.4919719509797496</v>
      </c>
    </row>
    <row r="81" spans="1:31" x14ac:dyDescent="0.25">
      <c r="A81" s="68" t="s">
        <v>5</v>
      </c>
      <c r="B81" s="12">
        <v>2299</v>
      </c>
      <c r="C81" s="4">
        <f>VLOOKUP(A81,'2011'!A10:F29,COLUMN('2011'!E:E),FALSE)</f>
        <v>2210</v>
      </c>
      <c r="D81" s="4">
        <f>VLOOKUP(A81,'2012'!A10:F29,COLUMN('2012'!E:E),FALSE)</f>
        <v>2271</v>
      </c>
      <c r="E81" s="4">
        <f>VLOOKUP(A81,'2013'!A10:F29,COLUMN('2013'!E:E),FALSE)</f>
        <v>2216</v>
      </c>
      <c r="F81" s="4">
        <f>VLOOKUP(A81,'2014'!A10:F29,COLUMN('2014'!E:E),FALSE)</f>
        <v>2199</v>
      </c>
      <c r="G81" s="4">
        <f>VLOOKUP(A81,'2015'!A10:F29,COLUMN('2015'!E:E),FALSE)</f>
        <v>2141</v>
      </c>
      <c r="H81" s="4">
        <f>VLOOKUP(A81,'2016'!A10:F29,COLUMN('2016'!E:E),FALSE)</f>
        <v>2248</v>
      </c>
      <c r="I81" s="4">
        <f>VLOOKUP(Koonti!A81,'2017'!A10:F29,COLUMN('2017'!E:E),FALSE)</f>
        <v>2230</v>
      </c>
      <c r="J81" s="4">
        <f>VLOOKUP(A81,'2018'!A10:F29,COLUMN('2018'!E:E),FALSE)</f>
        <v>2227</v>
      </c>
      <c r="K81" s="4">
        <f>VLOOKUP(A81,'2019'!A10:F29,COLUMN('2019'!E:E),FALSE)</f>
        <v>2184</v>
      </c>
      <c r="L81" s="4">
        <v>2098</v>
      </c>
      <c r="M81" s="4">
        <v>2331</v>
      </c>
      <c r="N81" s="4">
        <v>2235</v>
      </c>
      <c r="O81" s="4">
        <v>2154</v>
      </c>
      <c r="Q81" s="9" t="s">
        <v>5</v>
      </c>
      <c r="R81" s="83">
        <f t="shared" si="1"/>
        <v>2.7066801667098352</v>
      </c>
      <c r="S81" s="28">
        <f t="shared" si="2"/>
        <v>2.7102265062605007</v>
      </c>
      <c r="T81" s="28">
        <f t="shared" si="3"/>
        <v>2.7622360611073269</v>
      </c>
      <c r="U81" s="28">
        <f t="shared" si="4"/>
        <v>2.7211552630286362</v>
      </c>
      <c r="V81" s="28">
        <f t="shared" si="5"/>
        <v>2.7273403780324452</v>
      </c>
      <c r="W81" s="28">
        <f t="shared" si="6"/>
        <v>2.6755142335857638</v>
      </c>
      <c r="X81" s="28">
        <f t="shared" si="7"/>
        <v>2.7237589812559824</v>
      </c>
      <c r="Y81" s="28">
        <f t="shared" si="8"/>
        <v>2.6971130005684496</v>
      </c>
      <c r="Z81" s="28">
        <f t="shared" si="9"/>
        <v>2.6377505093097078</v>
      </c>
      <c r="AA81" s="28">
        <f t="shared" si="10"/>
        <v>2.630881538053822</v>
      </c>
      <c r="AB81" s="28">
        <f t="shared" si="11"/>
        <v>2.6713863705816441</v>
      </c>
      <c r="AC81" s="28">
        <f t="shared" si="12"/>
        <v>2.7854787056068067</v>
      </c>
      <c r="AD81" s="93">
        <f t="shared" si="0"/>
        <v>2.8482585479616152</v>
      </c>
      <c r="AE81" s="93">
        <f t="shared" si="0"/>
        <v>2.8232518513664067</v>
      </c>
    </row>
    <row r="82" spans="1:31" x14ac:dyDescent="0.25">
      <c r="A82" s="68" t="s">
        <v>6</v>
      </c>
      <c r="B82" s="12">
        <v>5330</v>
      </c>
      <c r="C82" s="4">
        <f>VLOOKUP(A82,'2011'!A11:F30,COLUMN('2011'!E:E),FALSE)</f>
        <v>5176</v>
      </c>
      <c r="D82" s="4">
        <f>VLOOKUP(A82,'2012'!A11:F30,COLUMN('2012'!E:E),FALSE)</f>
        <v>4639</v>
      </c>
      <c r="E82" s="4">
        <f>VLOOKUP(A82,'2013'!A11:F30,COLUMN('2013'!E:E),FALSE)</f>
        <v>4450</v>
      </c>
      <c r="F82" s="4">
        <f>VLOOKUP(A82,'2014'!A11:F30,COLUMN('2014'!E:E),FALSE)</f>
        <v>4501</v>
      </c>
      <c r="G82" s="4">
        <f>VLOOKUP(A82,'2015'!A11:F30,COLUMN('2015'!E:E),FALSE)</f>
        <v>4606</v>
      </c>
      <c r="H82" s="4">
        <f>VLOOKUP(A82,'2016'!A11:F30,COLUMN('2016'!E:E),FALSE)</f>
        <v>4595</v>
      </c>
      <c r="I82" s="4">
        <f>VLOOKUP(Koonti!A82,'2017'!A11:F30,COLUMN('2017'!E:E),FALSE)</f>
        <v>4620</v>
      </c>
      <c r="J82" s="4">
        <f>VLOOKUP(A82,'2018'!A11:F30,COLUMN('2018'!E:E),FALSE)</f>
        <v>4549</v>
      </c>
      <c r="K82" s="4">
        <f>VLOOKUP(A82,'2019'!A11:F30,COLUMN('2019'!E:E),FALSE)</f>
        <v>4286</v>
      </c>
      <c r="L82" s="4">
        <v>4008</v>
      </c>
      <c r="M82" s="4">
        <v>4507</v>
      </c>
      <c r="N82" s="4">
        <v>4202</v>
      </c>
      <c r="O82" s="4">
        <v>3666</v>
      </c>
      <c r="Q82" s="9" t="s">
        <v>6</v>
      </c>
      <c r="R82" s="83">
        <f t="shared" si="1"/>
        <v>6.2751654147731291</v>
      </c>
      <c r="S82" s="28">
        <f t="shared" si="2"/>
        <v>6.3475712200924672</v>
      </c>
      <c r="T82" s="28">
        <f t="shared" si="3"/>
        <v>5.6424540235477281</v>
      </c>
      <c r="U82" s="28">
        <f t="shared" si="4"/>
        <v>5.4644137727786237</v>
      </c>
      <c r="V82" s="28">
        <f t="shared" si="5"/>
        <v>5.5824279406657737</v>
      </c>
      <c r="W82" s="28">
        <f t="shared" si="6"/>
        <v>5.7559171227912325</v>
      </c>
      <c r="X82" s="28">
        <f t="shared" si="7"/>
        <v>5.5674699817042876</v>
      </c>
      <c r="Y82" s="28">
        <f t="shared" si="8"/>
        <v>5.587740835258403</v>
      </c>
      <c r="Z82" s="28">
        <f t="shared" si="9"/>
        <v>5.3880229307812577</v>
      </c>
      <c r="AA82" s="28">
        <f t="shared" si="10"/>
        <v>5.1629845568217414</v>
      </c>
      <c r="AB82" s="28">
        <f t="shared" si="11"/>
        <v>5.1033920749719872</v>
      </c>
      <c r="AC82" s="28">
        <f t="shared" si="12"/>
        <v>5.3857368194636965</v>
      </c>
      <c r="AD82" s="93">
        <f t="shared" si="0"/>
        <v>5.3549809478902501</v>
      </c>
      <c r="AE82" s="93">
        <f t="shared" si="0"/>
        <v>4.805033095222492</v>
      </c>
    </row>
    <row r="83" spans="1:31" x14ac:dyDescent="0.25">
      <c r="A83" s="68" t="s">
        <v>7</v>
      </c>
      <c r="B83" s="12">
        <v>5817</v>
      </c>
      <c r="C83" s="4">
        <f>VLOOKUP(A83,'2011'!A12:F31,COLUMN('2011'!E:E),FALSE)</f>
        <v>5647</v>
      </c>
      <c r="D83" s="4">
        <f>VLOOKUP(A83,'2012'!A12:F31,COLUMN('2012'!E:E),FALSE)</f>
        <v>5412</v>
      </c>
      <c r="E83" s="4">
        <f>VLOOKUP(A83,'2013'!A12:F31,COLUMN('2013'!E:E),FALSE)</f>
        <v>5264</v>
      </c>
      <c r="F83" s="4">
        <f>VLOOKUP(A83,'2014'!A12:F31,COLUMN('2014'!E:E),FALSE)</f>
        <v>5261</v>
      </c>
      <c r="G83" s="4">
        <f>VLOOKUP(A83,'2015'!A12:F31,COLUMN('2015'!E:E),FALSE)</f>
        <v>5005</v>
      </c>
      <c r="H83" s="4">
        <f>VLOOKUP(A83,'2016'!A12:F31,COLUMN('2016'!E:E),FALSE)</f>
        <v>4999</v>
      </c>
      <c r="I83" s="4">
        <f>VLOOKUP(Koonti!A83,'2017'!A12:F31,COLUMN('2017'!E:E),FALSE)</f>
        <v>5269</v>
      </c>
      <c r="J83" s="4">
        <f>VLOOKUP(A83,'2018'!A12:F31,COLUMN('2018'!E:E),FALSE)</f>
        <v>5445</v>
      </c>
      <c r="K83" s="4">
        <f>VLOOKUP(A83,'2019'!A12:F31,COLUMN('2019'!E:E),FALSE)</f>
        <v>5389</v>
      </c>
      <c r="L83" s="4">
        <v>5120</v>
      </c>
      <c r="M83" s="4">
        <v>5789</v>
      </c>
      <c r="N83" s="4">
        <v>5288</v>
      </c>
      <c r="O83" s="4">
        <v>4812</v>
      </c>
      <c r="Q83" s="9" t="s">
        <v>7</v>
      </c>
      <c r="R83" s="83">
        <f t="shared" si="1"/>
        <v>6.8485248063293227</v>
      </c>
      <c r="S83" s="28">
        <f t="shared" si="2"/>
        <v>6.9251805795715144</v>
      </c>
      <c r="T83" s="28">
        <f t="shared" si="3"/>
        <v>6.582660309428821</v>
      </c>
      <c r="U83" s="28">
        <f t="shared" si="4"/>
        <v>6.4639717078441965</v>
      </c>
      <c r="V83" s="28">
        <f t="shared" si="5"/>
        <v>6.525028526070348</v>
      </c>
      <c r="W83" s="28">
        <f t="shared" si="6"/>
        <v>6.2545300042488314</v>
      </c>
      <c r="X83" s="28">
        <f t="shared" si="7"/>
        <v>6.056971150933566</v>
      </c>
      <c r="Y83" s="28">
        <f t="shared" si="8"/>
        <v>6.3726853811637492</v>
      </c>
      <c r="Z83" s="28">
        <f t="shared" si="9"/>
        <v>6.4492822286445257</v>
      </c>
      <c r="AA83" s="28">
        <f t="shared" si="10"/>
        <v>6.4916761028260304</v>
      </c>
      <c r="AB83" s="28">
        <f t="shared" si="11"/>
        <v>6.5193032494652137</v>
      </c>
      <c r="AC83" s="28">
        <f t="shared" si="12"/>
        <v>6.9176903589694572</v>
      </c>
      <c r="AD83" s="93">
        <f t="shared" si="0"/>
        <v>6.7389669805910613</v>
      </c>
      <c r="AE83" s="93">
        <f t="shared" si="0"/>
        <v>6.3070974506848412</v>
      </c>
    </row>
    <row r="84" spans="1:31" x14ac:dyDescent="0.25">
      <c r="A84" s="68" t="s">
        <v>8</v>
      </c>
      <c r="B84" s="12">
        <v>1752</v>
      </c>
      <c r="C84" s="4">
        <f>VLOOKUP(A84,'2011'!A13:F32,COLUMN('2011'!E:E),FALSE)</f>
        <v>1702</v>
      </c>
      <c r="D84" s="4">
        <f>VLOOKUP(A84,'2012'!A13:F32,COLUMN('2012'!E:E),FALSE)</f>
        <v>1668</v>
      </c>
      <c r="E84" s="4">
        <f>VLOOKUP(A84,'2013'!A13:F32,COLUMN('2013'!E:E),FALSE)</f>
        <v>1668</v>
      </c>
      <c r="F84" s="4">
        <f>VLOOKUP(A84,'2014'!A13:F32,COLUMN('2014'!E:E),FALSE)</f>
        <v>1654</v>
      </c>
      <c r="G84" s="4">
        <f>VLOOKUP(A84,'2015'!A13:F32,COLUMN('2015'!E:E),FALSE)</f>
        <v>1654</v>
      </c>
      <c r="H84" s="4">
        <f>VLOOKUP(A84,'2016'!A13:F32,COLUMN('2016'!E:E),FALSE)</f>
        <v>1723</v>
      </c>
      <c r="I84" s="4">
        <f>VLOOKUP(Koonti!A84,'2017'!A13:F32,COLUMN('2017'!E:E),FALSE)</f>
        <v>1739</v>
      </c>
      <c r="J84" s="4">
        <f>VLOOKUP(A84,'2018'!A13:F32,COLUMN('2018'!E:E),FALSE)</f>
        <v>1708</v>
      </c>
      <c r="K84" s="4">
        <f>VLOOKUP(A84,'2019'!A13:F32,COLUMN('2019'!E:E),FALSE)</f>
        <v>1664</v>
      </c>
      <c r="L84" s="4">
        <v>1599</v>
      </c>
      <c r="M84" s="4">
        <v>1638</v>
      </c>
      <c r="N84" s="4">
        <v>1474</v>
      </c>
      <c r="O84" s="4">
        <v>1415</v>
      </c>
      <c r="Q84" s="9" t="s">
        <v>8</v>
      </c>
      <c r="R84" s="83">
        <f t="shared" si="1"/>
        <v>2.0626810143869649</v>
      </c>
      <c r="S84" s="28">
        <f t="shared" si="2"/>
        <v>2.0872423138712093</v>
      </c>
      <c r="T84" s="28">
        <f t="shared" si="3"/>
        <v>2.028802179624404</v>
      </c>
      <c r="U84" s="28">
        <f t="shared" si="4"/>
        <v>2.0482341961785941</v>
      </c>
      <c r="V84" s="28">
        <f t="shared" si="5"/>
        <v>2.0513965371831127</v>
      </c>
      <c r="W84" s="28">
        <f t="shared" si="6"/>
        <v>2.0669315938117019</v>
      </c>
      <c r="X84" s="28">
        <f t="shared" si="7"/>
        <v>2.0876497885694207</v>
      </c>
      <c r="Y84" s="28">
        <f t="shared" si="8"/>
        <v>2.103264353358087</v>
      </c>
      <c r="Z84" s="28">
        <f t="shared" si="9"/>
        <v>2.023025536551855</v>
      </c>
      <c r="AA84" s="28">
        <f t="shared" si="10"/>
        <v>2.0044811718505313</v>
      </c>
      <c r="AB84" s="28">
        <f t="shared" si="11"/>
        <v>2.0360089640419679</v>
      </c>
      <c r="AC84" s="28">
        <f t="shared" si="12"/>
        <v>1.9573634147507291</v>
      </c>
      <c r="AD84" s="93">
        <f t="shared" si="0"/>
        <v>1.8784488141813966</v>
      </c>
      <c r="AE84" s="93">
        <f t="shared" si="0"/>
        <v>1.8546431614129368</v>
      </c>
    </row>
    <row r="85" spans="1:31" x14ac:dyDescent="0.25">
      <c r="A85" s="69" t="s">
        <v>9</v>
      </c>
      <c r="B85" s="43">
        <v>3695</v>
      </c>
      <c r="C85" s="38">
        <f>VLOOKUP(A85,'2011'!A14:F33,COLUMN('2011'!E:E),FALSE)</f>
        <v>3162</v>
      </c>
      <c r="D85" s="38">
        <f>VLOOKUP(A85,'2012'!A14:F33,COLUMN('2012'!E:E),FALSE)</f>
        <v>3268</v>
      </c>
      <c r="E85" s="38">
        <f>VLOOKUP(A85,'2013'!A14:F33,COLUMN('2013'!E:E),FALSE)</f>
        <v>3143</v>
      </c>
      <c r="F85" s="38">
        <f>VLOOKUP(A85,'2014'!A14:F33,COLUMN('2014'!E:E),FALSE)</f>
        <v>3130</v>
      </c>
      <c r="G85" s="38">
        <f>VLOOKUP(A85,'2015'!A14:F33,COLUMN('2015'!E:E),FALSE)</f>
        <v>3190</v>
      </c>
      <c r="H85" s="38">
        <f>VLOOKUP(A85,'2016'!A14:F33,COLUMN('2016'!E:E),FALSE)</f>
        <v>3446</v>
      </c>
      <c r="I85" s="38">
        <f>VLOOKUP(Koonti!A85,'2017'!A14:F33,COLUMN('2017'!E:E),FALSE)</f>
        <v>3506</v>
      </c>
      <c r="J85" s="38">
        <f>VLOOKUP(A85,'2018'!A14:F33,COLUMN('2018'!E:E),FALSE)</f>
        <v>3548</v>
      </c>
      <c r="K85" s="38">
        <f>VLOOKUP(A85,'2019'!A14:F33,COLUMN('2019'!E:E),FALSE)</f>
        <v>3499</v>
      </c>
      <c r="L85" s="38">
        <v>3449</v>
      </c>
      <c r="M85" s="38">
        <v>3581</v>
      </c>
      <c r="N85" s="38">
        <v>3446</v>
      </c>
      <c r="O85" s="38">
        <v>3349</v>
      </c>
      <c r="Q85" s="63" t="s">
        <v>9</v>
      </c>
      <c r="R85" s="84">
        <f t="shared" si="1"/>
        <v>4.3502319338811839</v>
      </c>
      <c r="S85" s="66">
        <f t="shared" si="2"/>
        <v>3.8777086935727163</v>
      </c>
      <c r="T85" s="66">
        <f t="shared" si="3"/>
        <v>3.9748953974895396</v>
      </c>
      <c r="U85" s="66">
        <f t="shared" si="4"/>
        <v>3.8594724691782503</v>
      </c>
      <c r="V85" s="66">
        <f t="shared" si="5"/>
        <v>3.8820260951530488</v>
      </c>
      <c r="W85" s="66">
        <f t="shared" si="6"/>
        <v>3.9864037389717826</v>
      </c>
      <c r="X85" s="66">
        <f t="shared" si="7"/>
        <v>4.1752995771388415</v>
      </c>
      <c r="Y85" s="66">
        <f t="shared" si="8"/>
        <v>4.2403938026874375</v>
      </c>
      <c r="Z85" s="66">
        <f t="shared" si="9"/>
        <v>4.2023973089496378</v>
      </c>
      <c r="AA85" s="66">
        <f t="shared" si="10"/>
        <v>4.2149516948948369</v>
      </c>
      <c r="AB85" s="66">
        <f t="shared" si="11"/>
        <v>4.3916165834776404</v>
      </c>
      <c r="AC85" s="66">
        <f t="shared" si="12"/>
        <v>4.2791931552029059</v>
      </c>
      <c r="AD85" s="95">
        <f t="shared" si="0"/>
        <v>4.3915431571703474</v>
      </c>
      <c r="AE85" s="95">
        <f t="shared" si="0"/>
        <v>4.3895405989907594</v>
      </c>
    </row>
    <row r="86" spans="1:31" x14ac:dyDescent="0.25">
      <c r="A86" s="68" t="s">
        <v>10</v>
      </c>
      <c r="B86" s="12">
        <v>2484</v>
      </c>
      <c r="C86" s="4">
        <f>VLOOKUP(A86,'2011'!A15:F34,COLUMN('2011'!E:E),FALSE)</f>
        <v>2472</v>
      </c>
      <c r="D86" s="4">
        <f>VLOOKUP(A86,'2012'!A15:F34,COLUMN('2012'!E:E),FALSE)</f>
        <v>2386</v>
      </c>
      <c r="E86" s="4">
        <f>VLOOKUP(A86,'2013'!A15:F34,COLUMN('2013'!E:E),FALSE)</f>
        <v>2758</v>
      </c>
      <c r="F86" s="4">
        <f>VLOOKUP(A86,'2014'!A15:F34,COLUMN('2014'!E:E),FALSE)</f>
        <v>2668</v>
      </c>
      <c r="G86" s="4">
        <f>VLOOKUP(A86,'2015'!A15:F34,COLUMN('2015'!E:E),FALSE)</f>
        <v>2735</v>
      </c>
      <c r="H86" s="4">
        <f>VLOOKUP(A86,'2016'!A15:F34,COLUMN('2016'!E:E),FALSE)</f>
        <v>2703</v>
      </c>
      <c r="I86" s="4">
        <f>VLOOKUP(Koonti!A86,'2017'!A15:F34,COLUMN('2017'!E:E),FALSE)</f>
        <v>2741</v>
      </c>
      <c r="J86" s="4">
        <f>VLOOKUP(A86,'2018'!A15:F34,COLUMN('2018'!E:E),FALSE)</f>
        <v>2645</v>
      </c>
      <c r="K86" s="4">
        <f>VLOOKUP(A86,'2019'!A15:F34,COLUMN('2019'!E:E),FALSE)</f>
        <v>2697</v>
      </c>
      <c r="L86" s="4">
        <v>2534</v>
      </c>
      <c r="M86" s="4">
        <v>2794</v>
      </c>
      <c r="N86" s="4">
        <v>2474</v>
      </c>
      <c r="O86" s="4">
        <v>2373</v>
      </c>
      <c r="Q86" s="9" t="s">
        <v>10</v>
      </c>
      <c r="R86" s="83">
        <f t="shared" si="1"/>
        <v>2.9244860957404222</v>
      </c>
      <c r="S86" s="28">
        <f t="shared" si="2"/>
        <v>3.0315293771384422</v>
      </c>
      <c r="T86" s="28">
        <f t="shared" si="3"/>
        <v>2.9021115111413835</v>
      </c>
      <c r="U86" s="28">
        <f t="shared" si="4"/>
        <v>3.3867085809715607</v>
      </c>
      <c r="V86" s="28">
        <f t="shared" si="5"/>
        <v>3.3090241603413206</v>
      </c>
      <c r="W86" s="28">
        <f t="shared" si="6"/>
        <v>3.417810102221889</v>
      </c>
      <c r="X86" s="28">
        <f t="shared" si="7"/>
        <v>3.2750536149176694</v>
      </c>
      <c r="Y86" s="28">
        <f t="shared" si="8"/>
        <v>3.3151510020440007</v>
      </c>
      <c r="Z86" s="28">
        <f t="shared" si="9"/>
        <v>3.132846922821813</v>
      </c>
      <c r="AA86" s="28">
        <f t="shared" si="10"/>
        <v>3.2488495916351461</v>
      </c>
      <c r="AB86" s="28">
        <f t="shared" si="11"/>
        <v>3.2265457879189166</v>
      </c>
      <c r="AC86" s="28">
        <f t="shared" si="12"/>
        <v>3.338750537737202</v>
      </c>
      <c r="AD86" s="93">
        <f t="shared" si="0"/>
        <v>3.1528374262447589</v>
      </c>
      <c r="AE86" s="93">
        <f t="shared" si="0"/>
        <v>3.1102955632741334</v>
      </c>
    </row>
    <row r="87" spans="1:31" x14ac:dyDescent="0.25">
      <c r="A87" s="68" t="s">
        <v>11</v>
      </c>
      <c r="B87" s="12">
        <v>6156</v>
      </c>
      <c r="C87" s="4">
        <f>VLOOKUP(A87,'2011'!A16:F35,COLUMN('2011'!E:E),FALSE)</f>
        <v>5980</v>
      </c>
      <c r="D87" s="4">
        <f>VLOOKUP(A87,'2012'!A16:F35,COLUMN('2012'!E:E),FALSE)</f>
        <v>5787</v>
      </c>
      <c r="E87" s="4">
        <f>VLOOKUP(A87,'2013'!A16:F35,COLUMN('2013'!E:E),FALSE)</f>
        <v>5763</v>
      </c>
      <c r="F87" s="4">
        <f>VLOOKUP(A87,'2014'!A16:F35,COLUMN('2014'!E:E),FALSE)</f>
        <v>5669</v>
      </c>
      <c r="G87" s="4">
        <f>VLOOKUP(A87,'2015'!A16:F35,COLUMN('2015'!E:E),FALSE)</f>
        <v>5470</v>
      </c>
      <c r="H87" s="4">
        <f>VLOOKUP(A87,'2016'!A16:F35,COLUMN('2016'!E:E),FALSE)</f>
        <v>5636</v>
      </c>
      <c r="I87" s="4">
        <f>VLOOKUP(Koonti!A87,'2017'!A16:F35,COLUMN('2017'!E:E),FALSE)</f>
        <v>5768</v>
      </c>
      <c r="J87" s="4">
        <f>VLOOKUP(A87,'2018'!A16:F35,COLUMN('2018'!E:E),FALSE)</f>
        <v>6264</v>
      </c>
      <c r="K87" s="4">
        <f>VLOOKUP(A87,'2019'!A16:F35,COLUMN('2019'!E:E),FALSE)</f>
        <v>5866</v>
      </c>
      <c r="L87" s="4">
        <v>5205</v>
      </c>
      <c r="M87" s="4">
        <v>4685</v>
      </c>
      <c r="N87" s="4">
        <v>4225</v>
      </c>
      <c r="O87" s="4">
        <v>4292</v>
      </c>
      <c r="Q87" s="9" t="s">
        <v>11</v>
      </c>
      <c r="R87" s="83">
        <f t="shared" si="1"/>
        <v>7.2476394546610461</v>
      </c>
      <c r="S87" s="28">
        <f t="shared" si="2"/>
        <v>7.3335540757637068</v>
      </c>
      <c r="T87" s="28">
        <f t="shared" si="3"/>
        <v>7.038775907365963</v>
      </c>
      <c r="U87" s="28">
        <f t="shared" si="4"/>
        <v>7.0767228252861134</v>
      </c>
      <c r="V87" s="28">
        <f t="shared" si="5"/>
        <v>7.0310562087612247</v>
      </c>
      <c r="W87" s="28">
        <f t="shared" si="6"/>
        <v>6.8356202044437779</v>
      </c>
      <c r="X87" s="28">
        <f t="shared" si="7"/>
        <v>6.8287836380599281</v>
      </c>
      <c r="Y87" s="28">
        <f t="shared" si="8"/>
        <v>6.9762097700801888</v>
      </c>
      <c r="Z87" s="28">
        <f t="shared" si="9"/>
        <v>7.4193395555976691</v>
      </c>
      <c r="AA87" s="28">
        <f t="shared" si="10"/>
        <v>7.0662779772086637</v>
      </c>
      <c r="AB87" s="28">
        <f t="shared" si="11"/>
        <v>6.6275338698176629</v>
      </c>
      <c r="AC87" s="28">
        <f t="shared" si="12"/>
        <v>5.5984417570861815</v>
      </c>
      <c r="AD87" s="93">
        <f t="shared" si="0"/>
        <v>5.3842918859677074</v>
      </c>
      <c r="AE87" s="93">
        <f t="shared" si="0"/>
        <v>5.6255324726390983</v>
      </c>
    </row>
    <row r="88" spans="1:31" x14ac:dyDescent="0.25">
      <c r="A88" s="68" t="s">
        <v>20</v>
      </c>
      <c r="B88" s="12">
        <v>2119</v>
      </c>
      <c r="C88" s="4">
        <f>VLOOKUP(A88,'2011'!A17:F36,COLUMN('2011'!E:E),FALSE)</f>
        <v>2016</v>
      </c>
      <c r="D88" s="4">
        <f>VLOOKUP(A88,'2012'!A17:F36,COLUMN('2012'!E:E),FALSE)</f>
        <v>2114</v>
      </c>
      <c r="E88" s="4">
        <f>VLOOKUP(A88,'2013'!A17:F36,COLUMN('2013'!E:E),FALSE)</f>
        <v>2048</v>
      </c>
      <c r="F88" s="4">
        <f>VLOOKUP(A88,'2014'!A17:F36,COLUMN('2014'!E:E),FALSE)</f>
        <v>2047</v>
      </c>
      <c r="G88" s="4">
        <f>VLOOKUP(A88,'2015'!A17:F36,COLUMN('2015'!E:E),FALSE)</f>
        <v>2002</v>
      </c>
      <c r="H88" s="4">
        <f>VLOOKUP(A88,'2016'!A17:F36,COLUMN('2016'!E:E),FALSE)</f>
        <v>2100</v>
      </c>
      <c r="I88" s="4">
        <f>VLOOKUP(Koonti!A88,'2017'!A17:F36,COLUMN('2017'!E:E),FALSE)</f>
        <v>2089</v>
      </c>
      <c r="J88" s="4">
        <f>VLOOKUP(A88,'2018'!A17:F36,COLUMN('2018'!E:E),FALSE)</f>
        <v>2111</v>
      </c>
      <c r="K88" s="4">
        <f>VLOOKUP(A88,'2019'!A17:F36,COLUMN('2019'!E:E),FALSE)</f>
        <v>2134</v>
      </c>
      <c r="L88" s="4">
        <v>2067</v>
      </c>
      <c r="M88" s="4">
        <v>2264</v>
      </c>
      <c r="N88" s="4">
        <v>2159</v>
      </c>
      <c r="O88" s="4">
        <v>2092</v>
      </c>
      <c r="Q88" s="9" t="s">
        <v>20</v>
      </c>
      <c r="R88" s="83">
        <f t="shared" si="1"/>
        <v>2.4947608844098048</v>
      </c>
      <c r="S88" s="28">
        <f t="shared" si="2"/>
        <v>2.4723152201905743</v>
      </c>
      <c r="T88" s="28">
        <f t="shared" si="3"/>
        <v>2.5712756641043106</v>
      </c>
      <c r="U88" s="28">
        <f t="shared" si="4"/>
        <v>2.5148582936293531</v>
      </c>
      <c r="V88" s="28">
        <f t="shared" si="5"/>
        <v>2.5388202609515305</v>
      </c>
      <c r="W88" s="28">
        <f t="shared" si="6"/>
        <v>2.5018120016995327</v>
      </c>
      <c r="X88" s="28">
        <f t="shared" si="7"/>
        <v>2.544436770746247</v>
      </c>
      <c r="Y88" s="28">
        <f t="shared" si="8"/>
        <v>2.5265780529988753</v>
      </c>
      <c r="Z88" s="28">
        <f t="shared" si="9"/>
        <v>2.5003553323541952</v>
      </c>
      <c r="AA88" s="28">
        <f t="shared" si="10"/>
        <v>2.5706507336111981</v>
      </c>
      <c r="AB88" s="28">
        <f t="shared" si="11"/>
        <v>2.6319140266883978</v>
      </c>
      <c r="AC88" s="28">
        <f t="shared" si="12"/>
        <v>2.7054156111084557</v>
      </c>
      <c r="AD88" s="93">
        <f t="shared" si="0"/>
        <v>2.7514050134448</v>
      </c>
      <c r="AE88" s="93">
        <f t="shared" si="0"/>
        <v>2.7419883347532603</v>
      </c>
    </row>
    <row r="89" spans="1:31" x14ac:dyDescent="0.25">
      <c r="A89" s="68" t="s">
        <v>13</v>
      </c>
      <c r="B89" s="12">
        <v>3398</v>
      </c>
      <c r="C89" s="4">
        <f>VLOOKUP(A89,'2011'!A18:F37,COLUMN('2011'!E:E),FALSE)</f>
        <v>3213</v>
      </c>
      <c r="D89" s="4">
        <f>VLOOKUP(A89,'2012'!A18:F37,COLUMN('2012'!E:E),FALSE)</f>
        <v>3343</v>
      </c>
      <c r="E89" s="4">
        <f>VLOOKUP(A89,'2013'!A18:F37,COLUMN('2013'!E:E),FALSE)</f>
        <v>3243</v>
      </c>
      <c r="F89" s="4">
        <f>VLOOKUP(A89,'2014'!A18:F37,COLUMN('2014'!E:E),FALSE)</f>
        <v>3207</v>
      </c>
      <c r="G89" s="4">
        <f>VLOOKUP(A89,'2015'!A18:F37,COLUMN('2015'!E:E),FALSE)</f>
        <v>3092</v>
      </c>
      <c r="H89" s="4">
        <f>VLOOKUP(A89,'2016'!A18:F37,COLUMN('2016'!E:E),FALSE)</f>
        <v>3241</v>
      </c>
      <c r="I89" s="4">
        <f>VLOOKUP(Koonti!A89,'2017'!A18:F37,COLUMN('2017'!E:E),FALSE)</f>
        <v>3276</v>
      </c>
      <c r="J89" s="4">
        <f>VLOOKUP(A89,'2018'!A18:F37,COLUMN('2018'!E:E),FALSE)</f>
        <v>3253</v>
      </c>
      <c r="K89" s="4">
        <f>VLOOKUP(A89,'2019'!A18:F37,COLUMN('2019'!E:E),FALSE)</f>
        <v>3295</v>
      </c>
      <c r="L89" s="4">
        <v>3192</v>
      </c>
      <c r="M89" s="4">
        <v>3328</v>
      </c>
      <c r="N89" s="4">
        <v>2931</v>
      </c>
      <c r="O89" s="4">
        <v>2951</v>
      </c>
      <c r="Q89" s="9" t="s">
        <v>13</v>
      </c>
      <c r="R89" s="83">
        <f t="shared" si="1"/>
        <v>4.0005651180861337</v>
      </c>
      <c r="S89" s="28">
        <f t="shared" si="2"/>
        <v>3.9402523821787279</v>
      </c>
      <c r="T89" s="28">
        <f t="shared" si="3"/>
        <v>4.0661185170769683</v>
      </c>
      <c r="U89" s="28">
        <f t="shared" si="4"/>
        <v>3.9822682842968713</v>
      </c>
      <c r="V89" s="28">
        <f t="shared" si="5"/>
        <v>3.9775264176216698</v>
      </c>
      <c r="W89" s="28">
        <f t="shared" si="6"/>
        <v>3.8639374172102672</v>
      </c>
      <c r="X89" s="28">
        <f t="shared" si="7"/>
        <v>3.9269140828517077</v>
      </c>
      <c r="Y89" s="28">
        <f t="shared" si="8"/>
        <v>3.9622162286377764</v>
      </c>
      <c r="Z89" s="28">
        <f t="shared" si="9"/>
        <v>3.8529871606576021</v>
      </c>
      <c r="AA89" s="28">
        <f t="shared" si="10"/>
        <v>3.9692100127689303</v>
      </c>
      <c r="AB89" s="28">
        <f t="shared" si="11"/>
        <v>4.0643781195884685</v>
      </c>
      <c r="AC89" s="28">
        <f t="shared" si="12"/>
        <v>3.9768653506046552</v>
      </c>
      <c r="AD89" s="93">
        <f t="shared" si="0"/>
        <v>3.7352330219577157</v>
      </c>
      <c r="AE89" s="93">
        <f t="shared" si="0"/>
        <v>3.8678812504095945</v>
      </c>
    </row>
    <row r="90" spans="1:31" x14ac:dyDescent="0.25">
      <c r="A90" s="68" t="s">
        <v>14</v>
      </c>
      <c r="B90" s="12">
        <v>2085</v>
      </c>
      <c r="C90" s="4">
        <f>VLOOKUP(A90,'2011'!A19:F38,COLUMN('2011'!E:E),FALSE)</f>
        <v>2104</v>
      </c>
      <c r="D90" s="4">
        <f>VLOOKUP(A90,'2012'!A19:F38,COLUMN('2012'!E:E),FALSE)</f>
        <v>2099</v>
      </c>
      <c r="E90" s="4">
        <f>VLOOKUP(A90,'2013'!A19:F38,COLUMN('2013'!E:E),FALSE)</f>
        <v>2087</v>
      </c>
      <c r="F90" s="4">
        <f>VLOOKUP(A90,'2014'!A19:F38,COLUMN('2014'!E:E),FALSE)</f>
        <v>2095</v>
      </c>
      <c r="G90" s="4">
        <f>VLOOKUP(A90,'2015'!A19:F38,COLUMN('2015'!E:E),FALSE)</f>
        <v>2132</v>
      </c>
      <c r="H90" s="4">
        <f>VLOOKUP(A90,'2016'!A19:F38,COLUMN('2016'!E:E),FALSE)</f>
        <v>2119</v>
      </c>
      <c r="I90" s="4">
        <f>VLOOKUP(Koonti!A90,'2017'!A19:F38,COLUMN('2017'!E:E),FALSE)</f>
        <v>2070</v>
      </c>
      <c r="J90" s="4">
        <f>VLOOKUP(A90,'2018'!A19:F38,COLUMN('2018'!E:E),FALSE)</f>
        <v>2132</v>
      </c>
      <c r="K90" s="4">
        <f>VLOOKUP(A90,'2019'!A19:F38,COLUMN('2019'!E:E),FALSE)</f>
        <v>2072</v>
      </c>
      <c r="L90" s="4">
        <v>2063</v>
      </c>
      <c r="M90" s="4">
        <v>2153</v>
      </c>
      <c r="N90" s="4">
        <v>2085</v>
      </c>
      <c r="O90" s="4">
        <v>2027</v>
      </c>
      <c r="Q90" s="9" t="s">
        <v>14</v>
      </c>
      <c r="R90" s="83">
        <f t="shared" si="1"/>
        <v>2.4547316866420212</v>
      </c>
      <c r="S90" s="28">
        <f t="shared" si="2"/>
        <v>2.5802337417068295</v>
      </c>
      <c r="T90" s="28">
        <f t="shared" si="3"/>
        <v>2.5530310401868253</v>
      </c>
      <c r="U90" s="28">
        <f t="shared" si="4"/>
        <v>2.5627486615256152</v>
      </c>
      <c r="V90" s="28">
        <f t="shared" si="5"/>
        <v>2.598352929503398</v>
      </c>
      <c r="W90" s="28">
        <f t="shared" si="6"/>
        <v>2.6642673264852168</v>
      </c>
      <c r="X90" s="28">
        <f t="shared" si="7"/>
        <v>2.5674578653387128</v>
      </c>
      <c r="Y90" s="28">
        <f t="shared" si="8"/>
        <v>2.5035981664469467</v>
      </c>
      <c r="Z90" s="28">
        <f t="shared" si="9"/>
        <v>2.5252285971478656</v>
      </c>
      <c r="AA90" s="28">
        <f t="shared" si="10"/>
        <v>2.4959645361023441</v>
      </c>
      <c r="AB90" s="28">
        <f t="shared" si="11"/>
        <v>2.626820821024753</v>
      </c>
      <c r="AC90" s="28">
        <f t="shared" si="12"/>
        <v>2.5727737679843221</v>
      </c>
      <c r="AD90" s="93">
        <f t="shared" si="0"/>
        <v>2.6571002561521109</v>
      </c>
      <c r="AE90" s="93">
        <f t="shared" si="0"/>
        <v>2.6567927124975426</v>
      </c>
    </row>
    <row r="91" spans="1:31" x14ac:dyDescent="0.25">
      <c r="A91" s="68" t="s">
        <v>15</v>
      </c>
      <c r="B91" s="12">
        <v>6286</v>
      </c>
      <c r="C91" s="4">
        <f>VLOOKUP(A91,'2011'!A20:F39,COLUMN('2011'!E:E),FALSE)</f>
        <v>6024</v>
      </c>
      <c r="D91" s="4">
        <f>VLOOKUP(A91,'2012'!A20:F39,COLUMN('2012'!E:E),FALSE)</f>
        <v>6141</v>
      </c>
      <c r="E91" s="4">
        <f>VLOOKUP(A91,'2013'!A20:F39,COLUMN('2013'!E:E),FALSE)</f>
        <v>5957</v>
      </c>
      <c r="F91" s="4">
        <f>VLOOKUP(A91,'2014'!A20:F39,COLUMN('2014'!E:E),FALSE)</f>
        <v>5870</v>
      </c>
      <c r="G91" s="4">
        <f>VLOOKUP(A91,'2015'!A20:F39,COLUMN('2015'!E:E),FALSE)</f>
        <v>5775</v>
      </c>
      <c r="H91" s="4">
        <f>VLOOKUP(A91,'2016'!A20:F39,COLUMN('2016'!E:E),FALSE)</f>
        <v>6040</v>
      </c>
      <c r="I91" s="4">
        <f>VLOOKUP(Koonti!A91,'2017'!A20:F39,COLUMN('2017'!E:E),FALSE)</f>
        <v>6062</v>
      </c>
      <c r="J91" s="4">
        <f>VLOOKUP(A91,'2018'!A20:F39,COLUMN('2018'!E:E),FALSE)</f>
        <v>6061</v>
      </c>
      <c r="K91" s="4">
        <f>VLOOKUP(A91,'2019'!A20:F39,COLUMN('2019'!E:E),FALSE)</f>
        <v>5937</v>
      </c>
      <c r="L91" s="4">
        <v>5514</v>
      </c>
      <c r="M91" s="4">
        <v>5946</v>
      </c>
      <c r="N91" s="4">
        <v>5637</v>
      </c>
      <c r="O91" s="4">
        <v>5339</v>
      </c>
      <c r="Q91" s="9" t="s">
        <v>15</v>
      </c>
      <c r="R91" s="83">
        <f t="shared" si="1"/>
        <v>7.4006922696555133</v>
      </c>
      <c r="S91" s="28">
        <f t="shared" si="2"/>
        <v>7.3875133365218355</v>
      </c>
      <c r="T91" s="28">
        <f t="shared" si="3"/>
        <v>7.4693490318186244</v>
      </c>
      <c r="U91" s="28">
        <f t="shared" si="4"/>
        <v>7.3149467066162392</v>
      </c>
      <c r="V91" s="28">
        <f t="shared" si="5"/>
        <v>7.2803492583221701</v>
      </c>
      <c r="W91" s="28">
        <f t="shared" si="6"/>
        <v>7.2167653895178834</v>
      </c>
      <c r="X91" s="28">
        <f t="shared" si="7"/>
        <v>7.3182848072892064</v>
      </c>
      <c r="Y91" s="28">
        <f t="shared" si="8"/>
        <v>7.3317932777784494</v>
      </c>
      <c r="Z91" s="28">
        <f t="shared" si="9"/>
        <v>7.1788979959255217</v>
      </c>
      <c r="AA91" s="28">
        <f t="shared" si="10"/>
        <v>7.1518057195171902</v>
      </c>
      <c r="AB91" s="28">
        <f t="shared" si="11"/>
        <v>7.0209840073342162</v>
      </c>
      <c r="AC91" s="28">
        <f t="shared" si="12"/>
        <v>7.1053008938387272</v>
      </c>
      <c r="AD91" s="93">
        <f t="shared" si="0"/>
        <v>7.183728606201174</v>
      </c>
      <c r="AE91" s="93">
        <f t="shared" si="0"/>
        <v>6.9978373418965862</v>
      </c>
    </row>
    <row r="92" spans="1:31" x14ac:dyDescent="0.25">
      <c r="A92" s="68" t="s">
        <v>16</v>
      </c>
      <c r="B92" s="12">
        <v>1156</v>
      </c>
      <c r="C92" s="4">
        <f>VLOOKUP(A92,'2011'!A21:F40,COLUMN('2011'!E:E),FALSE)</f>
        <v>1174</v>
      </c>
      <c r="D92" s="4">
        <f>VLOOKUP(A92,'2012'!A21:F40,COLUMN('2012'!E:E),FALSE)</f>
        <v>1229</v>
      </c>
      <c r="E92" s="4">
        <f>VLOOKUP(A92,'2013'!A21:F40,COLUMN('2013'!E:E),FALSE)</f>
        <v>1136</v>
      </c>
      <c r="F92" s="4">
        <f>VLOOKUP(A92,'2014'!A21:F40,COLUMN('2014'!E:E),FALSE)</f>
        <v>1056</v>
      </c>
      <c r="G92" s="4">
        <f>VLOOKUP(A92,'2015'!A21:F40,COLUMN('2015'!E:E),FALSE)</f>
        <v>1057</v>
      </c>
      <c r="H92" s="4">
        <f>VLOOKUP(A92,'2016'!A21:F40,COLUMN('2016'!E:E),FALSE)</f>
        <v>1138</v>
      </c>
      <c r="I92" s="4">
        <f>VLOOKUP(Koonti!A92,'2017'!A21:F40,COLUMN('2017'!E:E),FALSE)</f>
        <v>1233</v>
      </c>
      <c r="J92" s="4">
        <f>VLOOKUP(A92,'2018'!A21:F40,COLUMN('2018'!E:E),FALSE)</f>
        <v>1242</v>
      </c>
      <c r="K92" s="4">
        <f>VLOOKUP(A92,'2019'!A21:F40,COLUMN('2019'!E:E),FALSE)</f>
        <v>1192</v>
      </c>
      <c r="L92" s="4">
        <v>1259</v>
      </c>
      <c r="M92" s="4">
        <v>1371</v>
      </c>
      <c r="N92" s="4">
        <v>1328</v>
      </c>
      <c r="O92" s="4">
        <v>1272</v>
      </c>
      <c r="Q92" s="9" t="s">
        <v>16</v>
      </c>
      <c r="R92" s="83">
        <f t="shared" si="1"/>
        <v>1.3609927241046411</v>
      </c>
      <c r="S92" s="28">
        <f t="shared" si="2"/>
        <v>1.4397311847736776</v>
      </c>
      <c r="T92" s="28">
        <f t="shared" si="3"/>
        <v>1.4948428529726574</v>
      </c>
      <c r="U92" s="28">
        <f t="shared" si="4"/>
        <v>1.3949604597475318</v>
      </c>
      <c r="V92" s="28">
        <f t="shared" si="5"/>
        <v>1.3097187081410924</v>
      </c>
      <c r="W92" s="28">
        <f t="shared" si="6"/>
        <v>1.320886756142061</v>
      </c>
      <c r="X92" s="28">
        <f t="shared" si="7"/>
        <v>1.3788424024329662</v>
      </c>
      <c r="Y92" s="28">
        <f t="shared" si="8"/>
        <v>1.4912736904488335</v>
      </c>
      <c r="Z92" s="28">
        <f t="shared" si="9"/>
        <v>1.4710759463685033</v>
      </c>
      <c r="AA92" s="28">
        <f t="shared" si="10"/>
        <v>1.4359023779121594</v>
      </c>
      <c r="AB92" s="28">
        <f t="shared" si="11"/>
        <v>1.6030864826321687</v>
      </c>
      <c r="AC92" s="28">
        <f t="shared" si="12"/>
        <v>1.638306008317002</v>
      </c>
      <c r="AD92" s="93">
        <f t="shared" si="12"/>
        <v>1.6923880768201456</v>
      </c>
      <c r="AE92" s="93">
        <f t="shared" si="12"/>
        <v>1.6672127924503573</v>
      </c>
    </row>
    <row r="93" spans="1:31" x14ac:dyDescent="0.25">
      <c r="A93" s="68" t="s">
        <v>17</v>
      </c>
      <c r="B93" s="12">
        <v>5971</v>
      </c>
      <c r="C93" s="4">
        <f>VLOOKUP(A93,'2011'!A22:F41,COLUMN('2011'!E:E),FALSE)</f>
        <v>5801</v>
      </c>
      <c r="D93" s="4">
        <f>VLOOKUP(A93,'2012'!A22:F41,COLUMN('2012'!E:E),FALSE)</f>
        <v>6074</v>
      </c>
      <c r="E93" s="4">
        <f>VLOOKUP(A93,'2013'!A22:F41,COLUMN('2013'!E:E),FALSE)</f>
        <v>6739</v>
      </c>
      <c r="F93" s="4">
        <f>VLOOKUP(A93,'2014'!A22:F41,COLUMN('2014'!E:E),FALSE)</f>
        <v>6819</v>
      </c>
      <c r="G93" s="4">
        <f>VLOOKUP(A93,'2015'!A22:F41,COLUMN('2015'!E:E),FALSE)</f>
        <v>7015</v>
      </c>
      <c r="H93" s="4">
        <f>VLOOKUP(A93,'2016'!A22:F41,COLUMN('2016'!E:E),FALSE)</f>
        <v>7235</v>
      </c>
      <c r="I93" s="4">
        <f>VLOOKUP(Koonti!A93,'2017'!A22:F41,COLUMN('2017'!E:E),FALSE)</f>
        <v>6992</v>
      </c>
      <c r="J93" s="4">
        <f>VLOOKUP(A93,'2018'!A22:F41,COLUMN('2018'!E:E),FALSE)</f>
        <v>7164</v>
      </c>
      <c r="K93" s="4">
        <f>VLOOKUP(A93,'2019'!A22:F41,COLUMN('2019'!E:E),FALSE)</f>
        <v>7327</v>
      </c>
      <c r="L93" s="4">
        <v>7128</v>
      </c>
      <c r="M93" s="4">
        <v>7334</v>
      </c>
      <c r="N93" s="4">
        <v>6416</v>
      </c>
      <c r="O93" s="4">
        <v>6193</v>
      </c>
      <c r="Q93" s="9" t="s">
        <v>17</v>
      </c>
      <c r="R93" s="83">
        <f t="shared" si="1"/>
        <v>7.0298335256304592</v>
      </c>
      <c r="S93" s="28">
        <f t="shared" si="2"/>
        <v>7.1140379922249615</v>
      </c>
      <c r="T93" s="28">
        <f t="shared" si="3"/>
        <v>7.3878563783205218</v>
      </c>
      <c r="U93" s="28">
        <f t="shared" si="4"/>
        <v>8.2752099808438526</v>
      </c>
      <c r="V93" s="28">
        <f t="shared" si="5"/>
        <v>8.4573597261497238</v>
      </c>
      <c r="W93" s="28">
        <f t="shared" si="6"/>
        <v>8.7663392567044056</v>
      </c>
      <c r="X93" s="28">
        <f t="shared" si="7"/>
        <v>8.76619049349957</v>
      </c>
      <c r="Y93" s="28">
        <f t="shared" si="8"/>
        <v>8.4565982511096873</v>
      </c>
      <c r="Z93" s="28">
        <f t="shared" si="9"/>
        <v>8.4853366181835401</v>
      </c>
      <c r="AA93" s="28">
        <f t="shared" si="10"/>
        <v>8.8262220830221416</v>
      </c>
      <c r="AB93" s="28">
        <f t="shared" si="11"/>
        <v>9.0760924926148512</v>
      </c>
      <c r="AC93" s="28">
        <f t="shared" si="12"/>
        <v>8.7639214186702361</v>
      </c>
      <c r="AD93" s="93">
        <f t="shared" si="12"/>
        <v>8.176477334998534</v>
      </c>
      <c r="AE93" s="93">
        <f t="shared" si="12"/>
        <v>8.1171767481486334</v>
      </c>
    </row>
    <row r="94" spans="1:31" x14ac:dyDescent="0.25">
      <c r="A94" s="68" t="s">
        <v>19</v>
      </c>
      <c r="B94" s="12">
        <v>272</v>
      </c>
      <c r="C94" s="4">
        <f>VLOOKUP(A94,'2011'!A23:F42,COLUMN('2011'!E:E),FALSE)</f>
        <v>259</v>
      </c>
      <c r="D94" s="4">
        <f>VLOOKUP(A94,'2012'!A23:F42,COLUMN('2012'!E:E),FALSE)</f>
        <v>270</v>
      </c>
      <c r="E94" s="4">
        <f>VLOOKUP(A94,'2013'!A23:F42,COLUMN('2013'!E:E),FALSE)</f>
        <v>268</v>
      </c>
      <c r="F94" s="4">
        <f>VLOOKUP(A94,'2014'!A23:F42,COLUMN('2014'!E:E),FALSE)</f>
        <v>264</v>
      </c>
      <c r="G94" s="4">
        <f>VLOOKUP(A94,'2015'!A23:F42,COLUMN('2015'!E:E),FALSE)</f>
        <v>261</v>
      </c>
      <c r="H94" s="4">
        <f>VLOOKUP(A94,'2016'!A23:F42,COLUMN('2016'!E:E),FALSE)</f>
        <v>279</v>
      </c>
      <c r="I94" s="4">
        <f>VLOOKUP(Koonti!A94,'2017'!A23:F42,COLUMN('2017'!E:E),FALSE)</f>
        <v>281</v>
      </c>
      <c r="J94" s="4">
        <f>VLOOKUP(A94,'2018'!A23:F42,COLUMN('2018'!E:E),FALSE)</f>
        <v>287</v>
      </c>
      <c r="K94" s="4">
        <f>VLOOKUP(A94,'2019'!A23:F42,COLUMN('2019'!E:E),FALSE)</f>
        <v>283</v>
      </c>
      <c r="L94" s="4">
        <v>271</v>
      </c>
      <c r="M94" s="4">
        <v>301</v>
      </c>
      <c r="N94" s="4">
        <v>279</v>
      </c>
      <c r="O94" s="4">
        <v>264</v>
      </c>
      <c r="Q94" s="9" t="s">
        <v>19</v>
      </c>
      <c r="R94" s="83">
        <f t="shared" si="1"/>
        <v>0.32023358214226849</v>
      </c>
      <c r="S94" s="28">
        <f t="shared" si="2"/>
        <v>0.31762383037170572</v>
      </c>
      <c r="T94" s="28">
        <f t="shared" si="3"/>
        <v>0.32840323051474163</v>
      </c>
      <c r="U94" s="28">
        <f t="shared" si="4"/>
        <v>0.32909278451790364</v>
      </c>
      <c r="V94" s="28">
        <f t="shared" si="5"/>
        <v>0.32742967703527309</v>
      </c>
      <c r="W94" s="28">
        <f t="shared" si="6"/>
        <v>0.32616030591587314</v>
      </c>
      <c r="X94" s="28">
        <f t="shared" si="7"/>
        <v>0.33804659954200139</v>
      </c>
      <c r="Y94" s="28">
        <f t="shared" si="8"/>
        <v>0.33986042742588984</v>
      </c>
      <c r="Z94" s="28">
        <f t="shared" si="9"/>
        <v>0.33993461884682807</v>
      </c>
      <c r="AA94" s="28">
        <f t="shared" si="10"/>
        <v>0.34090635314525258</v>
      </c>
      <c r="AB94" s="28">
        <f t="shared" si="11"/>
        <v>0.34506468371192828</v>
      </c>
      <c r="AC94" s="28">
        <f t="shared" si="12"/>
        <v>0.35968643946274081</v>
      </c>
      <c r="AD94" s="93">
        <f t="shared" si="12"/>
        <v>0.35555442276567817</v>
      </c>
      <c r="AE94" s="93">
        <f t="shared" si="12"/>
        <v>0.34602529654630054</v>
      </c>
    </row>
    <row r="95" spans="1:31" x14ac:dyDescent="0.25">
      <c r="A95" s="70" t="s">
        <v>27</v>
      </c>
      <c r="B95" s="72">
        <v>84938</v>
      </c>
      <c r="C95" s="59">
        <f>VLOOKUP(A95,'2011'!A24:F43,COLUMN('2011'!E:E),FALSE)</f>
        <v>81543</v>
      </c>
      <c r="D95" s="59">
        <f>VLOOKUP(A95,'2012'!A24:F43,COLUMN('2012'!E:E),FALSE)</f>
        <v>82216</v>
      </c>
      <c r="E95" s="59">
        <f>VLOOKUP(A95,'2013'!A24:F43,COLUMN('2013'!E:E),FALSE)</f>
        <v>81436</v>
      </c>
      <c r="F95" s="59">
        <f>VLOOKUP(A95,'2014'!A24:F43,COLUMN('2014'!E:E),FALSE)</f>
        <v>80628</v>
      </c>
      <c r="G95" s="59">
        <f>VLOOKUP(A95,'2015'!A24:F43,COLUMN('2015'!E:E),FALSE)</f>
        <v>80022</v>
      </c>
      <c r="H95" s="59">
        <f>VLOOKUP(A95,'2016'!A24:F43,COLUMN('2016'!E:E),FALSE)</f>
        <v>82533</v>
      </c>
      <c r="I95" s="59">
        <f>VLOOKUP(Koonti!A95,'2017'!A24:F43,COLUMN('2017'!E:E),FALSE)</f>
        <v>82681</v>
      </c>
      <c r="J95" s="59">
        <f>VLOOKUP(A95,'2018'!A24:F43,COLUMN('2018'!E:E),FALSE)</f>
        <v>84428</v>
      </c>
      <c r="K95" s="59">
        <f>VLOOKUP(A95,'2019'!A24:F43,COLUMN('2019'!E:E),FALSE)</f>
        <v>83014</v>
      </c>
      <c r="L95" s="59">
        <v>78536</v>
      </c>
      <c r="M95" s="59">
        <v>83684</v>
      </c>
      <c r="N95" s="57">
        <v>78469</v>
      </c>
      <c r="O95" s="57">
        <v>76295</v>
      </c>
      <c r="Q95" s="64" t="s">
        <v>27</v>
      </c>
      <c r="R95" s="70">
        <f t="shared" si="1"/>
        <v>100</v>
      </c>
      <c r="S95" s="85">
        <f t="shared" si="2"/>
        <v>100</v>
      </c>
      <c r="T95" s="85">
        <f t="shared" si="3"/>
        <v>100</v>
      </c>
      <c r="U95" s="85">
        <f t="shared" si="4"/>
        <v>100</v>
      </c>
      <c r="V95" s="85">
        <f t="shared" si="5"/>
        <v>100</v>
      </c>
      <c r="W95" s="85">
        <f t="shared" si="6"/>
        <v>100</v>
      </c>
      <c r="X95" s="85">
        <f t="shared" si="7"/>
        <v>100</v>
      </c>
      <c r="Y95" s="85">
        <f t="shared" si="8"/>
        <v>100</v>
      </c>
      <c r="Z95" s="85">
        <f t="shared" si="9"/>
        <v>100</v>
      </c>
      <c r="AA95" s="85">
        <f t="shared" si="10"/>
        <v>100</v>
      </c>
      <c r="AB95" s="85">
        <f t="shared" si="11"/>
        <v>100</v>
      </c>
      <c r="AC95" s="85">
        <f t="shared" si="12"/>
        <v>100</v>
      </c>
      <c r="AD95" s="94">
        <f t="shared" si="12"/>
        <v>100</v>
      </c>
      <c r="AE95" s="94">
        <f t="shared" si="12"/>
        <v>100</v>
      </c>
    </row>
    <row r="96" spans="1:31" x14ac:dyDescent="0.25"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</row>
    <row r="97" spans="1:26" x14ac:dyDescent="0.25">
      <c r="A97" s="11" t="s">
        <v>42</v>
      </c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26" x14ac:dyDescent="0.25">
      <c r="A98" s="65" t="s">
        <v>23</v>
      </c>
      <c r="B98" s="111" t="s">
        <v>49</v>
      </c>
      <c r="C98" s="105" t="s">
        <v>50</v>
      </c>
      <c r="D98" s="105" t="s">
        <v>51</v>
      </c>
      <c r="E98" s="105" t="s">
        <v>52</v>
      </c>
      <c r="F98" s="105" t="s">
        <v>53</v>
      </c>
      <c r="G98" s="105" t="s">
        <v>54</v>
      </c>
      <c r="H98" s="105" t="s">
        <v>55</v>
      </c>
      <c r="I98" s="105" t="s">
        <v>56</v>
      </c>
      <c r="J98" s="105" t="s">
        <v>57</v>
      </c>
      <c r="K98" s="106" t="s">
        <v>58</v>
      </c>
      <c r="L98" s="106" t="s">
        <v>59</v>
      </c>
      <c r="M98" s="96" t="s">
        <v>61</v>
      </c>
      <c r="N98" s="108" t="s">
        <v>64</v>
      </c>
      <c r="O98" s="108" t="s">
        <v>67</v>
      </c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x14ac:dyDescent="0.25">
      <c r="A99" s="68" t="s">
        <v>0</v>
      </c>
      <c r="B99" s="73">
        <v>867</v>
      </c>
      <c r="C99" s="74">
        <v>878</v>
      </c>
      <c r="D99" s="74">
        <v>894</v>
      </c>
      <c r="E99" s="74">
        <v>903</v>
      </c>
      <c r="F99" s="74">
        <v>918</v>
      </c>
      <c r="G99" s="74">
        <v>931</v>
      </c>
      <c r="H99" s="74">
        <v>949</v>
      </c>
      <c r="I99" s="74">
        <v>964</v>
      </c>
      <c r="J99" s="74">
        <v>985</v>
      </c>
      <c r="K99" s="74">
        <v>1005</v>
      </c>
      <c r="L99" s="74">
        <v>1026</v>
      </c>
      <c r="M99" s="74">
        <v>1051</v>
      </c>
      <c r="N99" s="76">
        <v>1074</v>
      </c>
      <c r="O99" s="76">
        <v>1096</v>
      </c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x14ac:dyDescent="0.25">
      <c r="A100" s="68" t="s">
        <v>1</v>
      </c>
      <c r="B100" s="75">
        <v>255</v>
      </c>
      <c r="C100" s="76">
        <v>258</v>
      </c>
      <c r="D100" s="76">
        <v>261</v>
      </c>
      <c r="E100" s="76">
        <v>266</v>
      </c>
      <c r="F100" s="76">
        <v>267</v>
      </c>
      <c r="G100" s="76">
        <v>270</v>
      </c>
      <c r="H100" s="76">
        <v>272</v>
      </c>
      <c r="I100" s="76">
        <v>276</v>
      </c>
      <c r="J100" s="76">
        <v>280</v>
      </c>
      <c r="K100" s="76">
        <v>287</v>
      </c>
      <c r="L100" s="76">
        <v>291</v>
      </c>
      <c r="M100" s="76">
        <v>294</v>
      </c>
      <c r="N100" s="76">
        <v>303</v>
      </c>
      <c r="O100" s="76">
        <v>308</v>
      </c>
    </row>
    <row r="101" spans="1:26" x14ac:dyDescent="0.25">
      <c r="A101" s="68" t="s">
        <v>2</v>
      </c>
      <c r="B101" s="75">
        <v>151</v>
      </c>
      <c r="C101" s="76">
        <v>151</v>
      </c>
      <c r="D101" s="76">
        <v>152</v>
      </c>
      <c r="E101" s="76">
        <v>153</v>
      </c>
      <c r="F101" s="76">
        <v>154</v>
      </c>
      <c r="G101" s="76">
        <v>155</v>
      </c>
      <c r="H101" s="76">
        <v>155</v>
      </c>
      <c r="I101" s="76">
        <v>155</v>
      </c>
      <c r="J101" s="76">
        <v>157</v>
      </c>
      <c r="K101" s="76">
        <v>156</v>
      </c>
      <c r="L101" s="76">
        <v>157</v>
      </c>
      <c r="M101" s="76">
        <v>158</v>
      </c>
      <c r="N101" s="76">
        <v>159</v>
      </c>
      <c r="O101" s="76">
        <v>159</v>
      </c>
    </row>
    <row r="102" spans="1:26" x14ac:dyDescent="0.25">
      <c r="A102" s="68" t="s">
        <v>3</v>
      </c>
      <c r="B102" s="75">
        <v>114</v>
      </c>
      <c r="C102" s="76">
        <v>115</v>
      </c>
      <c r="D102" s="76">
        <v>116</v>
      </c>
      <c r="E102" s="76">
        <v>118</v>
      </c>
      <c r="F102" s="76">
        <v>117</v>
      </c>
      <c r="G102" s="76">
        <v>118</v>
      </c>
      <c r="H102" s="76">
        <v>119</v>
      </c>
      <c r="I102" s="76">
        <v>120</v>
      </c>
      <c r="J102" s="76">
        <v>121</v>
      </c>
      <c r="K102" s="76">
        <v>122</v>
      </c>
      <c r="L102" s="76">
        <v>122</v>
      </c>
      <c r="M102" s="76">
        <v>122</v>
      </c>
      <c r="N102" s="76">
        <v>122</v>
      </c>
      <c r="O102" s="76">
        <v>123</v>
      </c>
    </row>
    <row r="103" spans="1:26" x14ac:dyDescent="0.25">
      <c r="A103" s="68" t="s">
        <v>4</v>
      </c>
      <c r="B103" s="75">
        <v>311</v>
      </c>
      <c r="C103" s="76">
        <v>316</v>
      </c>
      <c r="D103" s="76">
        <v>319</v>
      </c>
      <c r="E103" s="76">
        <v>324</v>
      </c>
      <c r="F103" s="76">
        <v>327</v>
      </c>
      <c r="G103" s="76">
        <v>330</v>
      </c>
      <c r="H103" s="76">
        <v>335</v>
      </c>
      <c r="I103" s="76">
        <v>339</v>
      </c>
      <c r="J103" s="76">
        <v>346</v>
      </c>
      <c r="K103" s="76">
        <v>352</v>
      </c>
      <c r="L103" s="76">
        <v>357</v>
      </c>
      <c r="M103" s="76">
        <v>366</v>
      </c>
      <c r="N103" s="76">
        <v>374</v>
      </c>
      <c r="O103" s="76">
        <v>377</v>
      </c>
    </row>
    <row r="104" spans="1:26" x14ac:dyDescent="0.25">
      <c r="A104" s="68" t="s">
        <v>5</v>
      </c>
      <c r="B104" s="75">
        <v>135</v>
      </c>
      <c r="C104" s="76">
        <v>136</v>
      </c>
      <c r="D104" s="76">
        <v>138</v>
      </c>
      <c r="E104" s="76">
        <v>139</v>
      </c>
      <c r="F104" s="76">
        <v>139</v>
      </c>
      <c r="G104" s="76">
        <v>140</v>
      </c>
      <c r="H104" s="76">
        <v>141</v>
      </c>
      <c r="I104" s="76">
        <v>143</v>
      </c>
      <c r="J104" s="76">
        <v>146</v>
      </c>
      <c r="K104" s="76">
        <v>146</v>
      </c>
      <c r="L104" s="76">
        <v>148</v>
      </c>
      <c r="M104" s="76">
        <v>155</v>
      </c>
      <c r="N104" s="76">
        <v>155</v>
      </c>
      <c r="O104" s="76">
        <v>159</v>
      </c>
    </row>
    <row r="105" spans="1:26" x14ac:dyDescent="0.25">
      <c r="A105" s="68" t="s">
        <v>6</v>
      </c>
      <c r="B105" s="75">
        <v>125</v>
      </c>
      <c r="C105" s="76">
        <v>125</v>
      </c>
      <c r="D105" s="76">
        <v>126</v>
      </c>
      <c r="E105" s="76">
        <v>126</v>
      </c>
      <c r="F105" s="76">
        <v>126</v>
      </c>
      <c r="G105" s="76">
        <v>127</v>
      </c>
      <c r="H105" s="76">
        <v>127</v>
      </c>
      <c r="I105" s="76">
        <v>127</v>
      </c>
      <c r="J105" s="76">
        <v>127</v>
      </c>
      <c r="K105" s="76">
        <v>128</v>
      </c>
      <c r="L105" s="76">
        <v>128</v>
      </c>
      <c r="M105" s="76">
        <v>122</v>
      </c>
      <c r="N105" s="76">
        <v>123</v>
      </c>
      <c r="O105" s="76">
        <v>123</v>
      </c>
    </row>
    <row r="106" spans="1:26" x14ac:dyDescent="0.25">
      <c r="A106" s="68" t="s">
        <v>7</v>
      </c>
      <c r="B106" s="75">
        <v>94</v>
      </c>
      <c r="C106" s="76">
        <v>92</v>
      </c>
      <c r="D106" s="76">
        <v>94</v>
      </c>
      <c r="E106" s="76">
        <v>94</v>
      </c>
      <c r="F106" s="76">
        <v>94</v>
      </c>
      <c r="G106" s="76">
        <v>94</v>
      </c>
      <c r="H106" s="76">
        <v>95</v>
      </c>
      <c r="I106" s="76">
        <v>95</v>
      </c>
      <c r="J106" s="76">
        <v>95</v>
      </c>
      <c r="K106" s="76">
        <v>96</v>
      </c>
      <c r="L106" s="76">
        <v>96</v>
      </c>
      <c r="M106" s="76">
        <v>96</v>
      </c>
      <c r="N106" s="76">
        <v>97</v>
      </c>
      <c r="O106" s="76">
        <v>98</v>
      </c>
    </row>
    <row r="107" spans="1:26" x14ac:dyDescent="0.25">
      <c r="A107" s="68" t="s">
        <v>8</v>
      </c>
      <c r="B107" s="75">
        <v>124</v>
      </c>
      <c r="C107" s="76">
        <v>124</v>
      </c>
      <c r="D107" s="76">
        <v>125</v>
      </c>
      <c r="E107" s="76">
        <v>127</v>
      </c>
      <c r="F107" s="76">
        <v>127</v>
      </c>
      <c r="G107" s="76">
        <v>128</v>
      </c>
      <c r="H107" s="76">
        <v>128</v>
      </c>
      <c r="I107" s="76">
        <v>129</v>
      </c>
      <c r="J107" s="76">
        <v>129</v>
      </c>
      <c r="K107" s="76">
        <v>129</v>
      </c>
      <c r="L107" s="76">
        <v>129</v>
      </c>
      <c r="M107" s="76">
        <v>121</v>
      </c>
      <c r="N107" s="76">
        <v>123</v>
      </c>
      <c r="O107" s="76">
        <v>123</v>
      </c>
    </row>
    <row r="108" spans="1:26" x14ac:dyDescent="0.25">
      <c r="A108" s="69" t="s">
        <v>9</v>
      </c>
      <c r="B108" s="77">
        <v>152</v>
      </c>
      <c r="C108" s="78">
        <v>153</v>
      </c>
      <c r="D108" s="78">
        <v>155</v>
      </c>
      <c r="E108" s="78">
        <v>156</v>
      </c>
      <c r="F108" s="78">
        <v>157</v>
      </c>
      <c r="G108" s="78">
        <v>158</v>
      </c>
      <c r="H108" s="78">
        <v>160</v>
      </c>
      <c r="I108" s="78">
        <v>161</v>
      </c>
      <c r="J108" s="78">
        <v>162</v>
      </c>
      <c r="K108" s="78">
        <v>163</v>
      </c>
      <c r="L108" s="78">
        <v>164</v>
      </c>
      <c r="M108" s="78">
        <v>170</v>
      </c>
      <c r="N108" s="78">
        <v>169</v>
      </c>
      <c r="O108" s="78">
        <v>171</v>
      </c>
    </row>
    <row r="109" spans="1:26" x14ac:dyDescent="0.25">
      <c r="A109" s="68" t="s">
        <v>10</v>
      </c>
      <c r="B109" s="75">
        <v>112</v>
      </c>
      <c r="C109" s="76">
        <v>113</v>
      </c>
      <c r="D109" s="76">
        <v>114</v>
      </c>
      <c r="E109" s="76">
        <v>115</v>
      </c>
      <c r="F109" s="76">
        <v>116</v>
      </c>
      <c r="G109" s="76">
        <v>117</v>
      </c>
      <c r="H109" s="76">
        <v>117</v>
      </c>
      <c r="I109" s="76">
        <v>118</v>
      </c>
      <c r="J109" s="76">
        <v>119</v>
      </c>
      <c r="K109" s="76">
        <v>119</v>
      </c>
      <c r="L109" s="76">
        <v>120</v>
      </c>
      <c r="M109" s="76">
        <v>124</v>
      </c>
      <c r="N109" s="76">
        <v>122</v>
      </c>
      <c r="O109" s="76">
        <v>123</v>
      </c>
    </row>
    <row r="110" spans="1:26" x14ac:dyDescent="0.25">
      <c r="A110" s="68" t="s">
        <v>11</v>
      </c>
      <c r="B110" s="75">
        <v>178</v>
      </c>
      <c r="C110" s="76">
        <v>180</v>
      </c>
      <c r="D110" s="76">
        <v>181</v>
      </c>
      <c r="E110" s="76">
        <v>183</v>
      </c>
      <c r="F110" s="76">
        <v>185</v>
      </c>
      <c r="G110" s="76">
        <v>187</v>
      </c>
      <c r="H110" s="76">
        <v>188</v>
      </c>
      <c r="I110" s="76">
        <v>191</v>
      </c>
      <c r="J110" s="76">
        <v>192</v>
      </c>
      <c r="K110" s="76">
        <v>196</v>
      </c>
      <c r="L110" s="76">
        <v>198</v>
      </c>
      <c r="M110" s="76">
        <v>195</v>
      </c>
      <c r="N110" s="76">
        <v>197</v>
      </c>
      <c r="O110" s="76">
        <v>198</v>
      </c>
    </row>
    <row r="111" spans="1:26" x14ac:dyDescent="0.25">
      <c r="A111" s="68" t="s">
        <v>20</v>
      </c>
      <c r="B111" s="75">
        <v>118</v>
      </c>
      <c r="C111" s="76">
        <v>120</v>
      </c>
      <c r="D111" s="76">
        <v>121</v>
      </c>
      <c r="E111" s="76">
        <v>121</v>
      </c>
      <c r="F111" s="76">
        <v>124</v>
      </c>
      <c r="G111" s="76">
        <v>125</v>
      </c>
      <c r="H111" s="76">
        <v>126</v>
      </c>
      <c r="I111" s="76">
        <v>127</v>
      </c>
      <c r="J111" s="76">
        <v>128</v>
      </c>
      <c r="K111" s="76">
        <v>129</v>
      </c>
      <c r="L111" s="76">
        <v>129</v>
      </c>
      <c r="M111" s="76">
        <v>134</v>
      </c>
      <c r="N111" s="76">
        <v>135</v>
      </c>
      <c r="O111" s="76">
        <v>135</v>
      </c>
    </row>
    <row r="112" spans="1:26" x14ac:dyDescent="0.25">
      <c r="A112" s="68" t="s">
        <v>13</v>
      </c>
      <c r="B112" s="75">
        <v>115</v>
      </c>
      <c r="C112" s="76">
        <v>117</v>
      </c>
      <c r="D112" s="76">
        <v>117</v>
      </c>
      <c r="E112" s="76">
        <v>119</v>
      </c>
      <c r="F112" s="76">
        <v>120</v>
      </c>
      <c r="G112" s="76">
        <v>121</v>
      </c>
      <c r="H112" s="76">
        <v>122</v>
      </c>
      <c r="I112" s="76">
        <v>123</v>
      </c>
      <c r="J112" s="76">
        <v>123</v>
      </c>
      <c r="K112" s="76">
        <v>124</v>
      </c>
      <c r="L112" s="76">
        <v>126</v>
      </c>
      <c r="M112" s="76">
        <v>122</v>
      </c>
      <c r="N112" s="76">
        <v>122</v>
      </c>
      <c r="O112" s="76">
        <v>124</v>
      </c>
    </row>
    <row r="113" spans="1:15" x14ac:dyDescent="0.25">
      <c r="A113" s="68" t="s">
        <v>14</v>
      </c>
      <c r="B113" s="75">
        <v>41</v>
      </c>
      <c r="C113" s="76">
        <v>40</v>
      </c>
      <c r="D113" s="76">
        <v>40</v>
      </c>
      <c r="E113" s="76">
        <v>41</v>
      </c>
      <c r="F113" s="76">
        <v>41</v>
      </c>
      <c r="G113" s="76">
        <v>41</v>
      </c>
      <c r="H113" s="76">
        <v>42</v>
      </c>
      <c r="I113" s="76">
        <v>42</v>
      </c>
      <c r="J113" s="76">
        <v>43</v>
      </c>
      <c r="K113" s="76">
        <v>43</v>
      </c>
      <c r="L113" s="76">
        <v>43</v>
      </c>
      <c r="M113" s="76">
        <v>43</v>
      </c>
      <c r="N113" s="76">
        <v>43</v>
      </c>
      <c r="O113" s="76">
        <v>44</v>
      </c>
    </row>
    <row r="114" spans="1:15" x14ac:dyDescent="0.25">
      <c r="A114" s="68" t="s">
        <v>15</v>
      </c>
      <c r="B114" s="75">
        <v>232</v>
      </c>
      <c r="C114" s="76">
        <v>235</v>
      </c>
      <c r="D114" s="76">
        <v>238</v>
      </c>
      <c r="E114" s="76">
        <v>242</v>
      </c>
      <c r="F114" s="76">
        <v>244</v>
      </c>
      <c r="G114" s="76">
        <v>246</v>
      </c>
      <c r="H114" s="76">
        <v>253</v>
      </c>
      <c r="I114" s="76">
        <v>257</v>
      </c>
      <c r="J114" s="76">
        <v>261</v>
      </c>
      <c r="K114" s="76">
        <v>265</v>
      </c>
      <c r="L114" s="76">
        <v>268</v>
      </c>
      <c r="M114" s="76">
        <v>271</v>
      </c>
      <c r="N114" s="76">
        <v>273</v>
      </c>
      <c r="O114" s="76">
        <v>277</v>
      </c>
    </row>
    <row r="115" spans="1:15" x14ac:dyDescent="0.25">
      <c r="A115" s="68" t="s">
        <v>16</v>
      </c>
      <c r="B115" s="75">
        <v>56</v>
      </c>
      <c r="C115" s="76">
        <v>57</v>
      </c>
      <c r="D115" s="76">
        <v>57</v>
      </c>
      <c r="E115" s="76">
        <v>57</v>
      </c>
      <c r="F115" s="76">
        <v>57</v>
      </c>
      <c r="G115" s="76">
        <v>57</v>
      </c>
      <c r="H115" s="76">
        <v>54</v>
      </c>
      <c r="I115" s="76">
        <v>54</v>
      </c>
      <c r="J115" s="76">
        <v>54</v>
      </c>
      <c r="K115" s="76">
        <v>54</v>
      </c>
      <c r="L115" s="76">
        <v>54</v>
      </c>
      <c r="M115" s="76">
        <v>54</v>
      </c>
      <c r="N115" s="76">
        <v>54</v>
      </c>
      <c r="O115" s="76">
        <v>54</v>
      </c>
    </row>
    <row r="116" spans="1:15" x14ac:dyDescent="0.25">
      <c r="A116" s="68" t="s">
        <v>17</v>
      </c>
      <c r="B116" s="75">
        <v>137</v>
      </c>
      <c r="C116" s="76">
        <v>137</v>
      </c>
      <c r="D116" s="76">
        <v>137</v>
      </c>
      <c r="E116" s="76">
        <v>139</v>
      </c>
      <c r="F116" s="76">
        <v>139</v>
      </c>
      <c r="G116" s="76">
        <v>140</v>
      </c>
      <c r="H116" s="76">
        <v>140</v>
      </c>
      <c r="I116" s="76">
        <v>141</v>
      </c>
      <c r="J116" s="76">
        <v>142</v>
      </c>
      <c r="K116" s="76">
        <v>143</v>
      </c>
      <c r="L116" s="76">
        <v>145</v>
      </c>
      <c r="M116" s="76">
        <v>146</v>
      </c>
      <c r="N116" s="76">
        <v>156</v>
      </c>
      <c r="O116" s="76">
        <v>150</v>
      </c>
    </row>
    <row r="117" spans="1:15" x14ac:dyDescent="0.25">
      <c r="A117" s="68" t="s">
        <v>19</v>
      </c>
      <c r="B117" s="75">
        <v>23</v>
      </c>
      <c r="C117" s="76">
        <v>23</v>
      </c>
      <c r="D117" s="76">
        <v>24</v>
      </c>
      <c r="E117" s="76">
        <v>24</v>
      </c>
      <c r="F117" s="76">
        <v>24</v>
      </c>
      <c r="G117" s="76">
        <v>24</v>
      </c>
      <c r="H117" s="76">
        <v>24</v>
      </c>
      <c r="I117" s="76">
        <v>25</v>
      </c>
      <c r="J117" s="76">
        <v>25</v>
      </c>
      <c r="K117" s="76">
        <v>25</v>
      </c>
      <c r="L117" s="76">
        <v>25</v>
      </c>
      <c r="M117" s="76">
        <v>25</v>
      </c>
      <c r="N117" s="76">
        <v>26</v>
      </c>
      <c r="O117" s="76">
        <v>26</v>
      </c>
    </row>
    <row r="118" spans="1:15" x14ac:dyDescent="0.25">
      <c r="A118" s="70" t="s">
        <v>27</v>
      </c>
      <c r="B118" s="79">
        <v>3339</v>
      </c>
      <c r="C118" s="80">
        <v>3369</v>
      </c>
      <c r="D118" s="80">
        <v>3410</v>
      </c>
      <c r="E118" s="80">
        <v>3445</v>
      </c>
      <c r="F118" s="80">
        <v>3477</v>
      </c>
      <c r="G118" s="80">
        <v>3509</v>
      </c>
      <c r="H118" s="80">
        <v>3547</v>
      </c>
      <c r="I118" s="80">
        <v>3586</v>
      </c>
      <c r="J118" s="80">
        <v>3635</v>
      </c>
      <c r="K118" s="80">
        <v>3683</v>
      </c>
      <c r="L118" s="80">
        <v>3726</v>
      </c>
      <c r="M118" s="80">
        <v>3772</v>
      </c>
      <c r="N118" s="88">
        <v>3829</v>
      </c>
      <c r="O118" s="88">
        <v>3869</v>
      </c>
    </row>
  </sheetData>
  <phoneticPr fontId="8" type="noConversion"/>
  <printOptions gridLines="1"/>
  <pageMargins left="0" right="0" top="0" bottom="0" header="0.31496062992125984" footer="0.31496062992125984"/>
  <pageSetup paperSize="9" scale="97" orientation="portrait" horizontalDpi="300" r:id="rId1"/>
  <rowBreaks count="2" manualBreakCount="2">
    <brk id="49" max="16383" man="1"/>
    <brk id="95" max="22" man="1"/>
  </rowBreaks>
  <tableParts count="6"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1.140625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13" ht="18.75" x14ac:dyDescent="0.3">
      <c r="A1" s="3" t="s">
        <v>29</v>
      </c>
    </row>
    <row r="2" spans="1:13" x14ac:dyDescent="0.25">
      <c r="A2" s="1" t="s">
        <v>21</v>
      </c>
    </row>
    <row r="4" spans="1:13" s="7" customFormat="1" x14ac:dyDescent="0.25">
      <c r="A4" s="39" t="s">
        <v>23</v>
      </c>
      <c r="B4" s="39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13" x14ac:dyDescent="0.25">
      <c r="A5" s="29" t="s">
        <v>0</v>
      </c>
      <c r="B5" s="4">
        <v>4705</v>
      </c>
      <c r="C5" s="4">
        <v>2870</v>
      </c>
      <c r="D5" s="4">
        <v>5646</v>
      </c>
      <c r="E5" s="4">
        <v>13222</v>
      </c>
      <c r="F5" s="4">
        <v>778</v>
      </c>
      <c r="H5" s="2"/>
      <c r="I5" s="2"/>
      <c r="J5" s="2"/>
      <c r="K5" s="2"/>
      <c r="L5" s="2"/>
      <c r="M5" s="2"/>
    </row>
    <row r="6" spans="1:13" x14ac:dyDescent="0.25">
      <c r="A6" s="29" t="s">
        <v>1</v>
      </c>
      <c r="B6" s="4">
        <v>2010</v>
      </c>
      <c r="C6" s="4">
        <v>1431</v>
      </c>
      <c r="D6" s="4">
        <v>1381</v>
      </c>
      <c r="E6" s="4">
        <v>4822</v>
      </c>
      <c r="F6" s="4">
        <v>249</v>
      </c>
      <c r="H6" s="2"/>
      <c r="I6" s="2"/>
      <c r="J6" s="2"/>
      <c r="K6" s="2"/>
      <c r="L6" s="2"/>
      <c r="M6" s="2"/>
    </row>
    <row r="7" spans="1:13" x14ac:dyDescent="0.25">
      <c r="A7" s="29" t="s">
        <v>2</v>
      </c>
      <c r="B7" s="4">
        <v>1004</v>
      </c>
      <c r="C7" s="4">
        <v>4500</v>
      </c>
      <c r="D7" s="4">
        <v>556</v>
      </c>
      <c r="E7" s="4">
        <v>6061</v>
      </c>
      <c r="F7" s="4">
        <v>149</v>
      </c>
      <c r="H7" s="2"/>
      <c r="I7" s="2"/>
      <c r="J7" s="2"/>
      <c r="K7" s="2"/>
      <c r="L7" s="2"/>
      <c r="M7" s="2"/>
    </row>
    <row r="8" spans="1:13" x14ac:dyDescent="0.25">
      <c r="A8" s="29" t="s">
        <v>3</v>
      </c>
      <c r="B8" s="4">
        <v>786</v>
      </c>
      <c r="C8" s="4">
        <v>745</v>
      </c>
      <c r="D8" s="4">
        <v>589</v>
      </c>
      <c r="E8" s="4">
        <v>2120</v>
      </c>
      <c r="F8" s="4">
        <v>111</v>
      </c>
      <c r="H8" s="2"/>
      <c r="I8" s="2"/>
      <c r="J8" s="2"/>
      <c r="K8" s="2"/>
      <c r="L8" s="2"/>
      <c r="M8" s="2"/>
    </row>
    <row r="9" spans="1:13" x14ac:dyDescent="0.25">
      <c r="A9" s="29" t="s">
        <v>4</v>
      </c>
      <c r="B9" s="4">
        <v>1716</v>
      </c>
      <c r="C9" s="4">
        <v>2967</v>
      </c>
      <c r="D9" s="4">
        <v>1458</v>
      </c>
      <c r="E9" s="4">
        <v>6142</v>
      </c>
      <c r="F9" s="4">
        <v>302</v>
      </c>
      <c r="H9" s="2"/>
      <c r="I9" s="2"/>
      <c r="J9" s="2"/>
      <c r="K9" s="2"/>
      <c r="L9" s="2"/>
      <c r="M9" s="2"/>
    </row>
    <row r="10" spans="1:13" x14ac:dyDescent="0.25">
      <c r="A10" s="29" t="s">
        <v>5</v>
      </c>
      <c r="B10" s="4">
        <v>815</v>
      </c>
      <c r="C10" s="4">
        <v>802</v>
      </c>
      <c r="D10" s="4">
        <v>631</v>
      </c>
      <c r="E10" s="4">
        <v>2248</v>
      </c>
      <c r="F10" s="4">
        <v>133</v>
      </c>
      <c r="H10" s="2"/>
      <c r="I10" s="2"/>
      <c r="J10" s="2"/>
      <c r="K10" s="2"/>
      <c r="L10" s="2"/>
      <c r="M10" s="2"/>
    </row>
    <row r="11" spans="1:13" x14ac:dyDescent="0.25">
      <c r="A11" s="29" t="s">
        <v>6</v>
      </c>
      <c r="B11" s="4">
        <v>775</v>
      </c>
      <c r="C11" s="4">
        <v>4025</v>
      </c>
      <c r="D11" s="4">
        <v>674</v>
      </c>
      <c r="E11" s="4">
        <v>5474</v>
      </c>
      <c r="F11" s="4">
        <v>123</v>
      </c>
      <c r="H11" s="2"/>
      <c r="I11" s="2"/>
      <c r="J11" s="2"/>
      <c r="K11" s="2"/>
      <c r="L11" s="2"/>
      <c r="M11" s="2"/>
    </row>
    <row r="12" spans="1:13" x14ac:dyDescent="0.25">
      <c r="A12" s="29" t="s">
        <v>7</v>
      </c>
      <c r="B12" s="4">
        <v>544</v>
      </c>
      <c r="C12" s="4">
        <v>4718</v>
      </c>
      <c r="D12" s="4">
        <v>460</v>
      </c>
      <c r="E12" s="4">
        <v>5722</v>
      </c>
      <c r="F12" s="4">
        <v>91</v>
      </c>
      <c r="H12" s="2"/>
      <c r="I12" s="2"/>
      <c r="J12" s="2"/>
      <c r="K12" s="2"/>
      <c r="L12" s="2"/>
      <c r="M12" s="2"/>
    </row>
    <row r="13" spans="1:13" x14ac:dyDescent="0.25">
      <c r="A13" s="29" t="s">
        <v>8</v>
      </c>
      <c r="B13" s="4">
        <v>768</v>
      </c>
      <c r="C13" s="4">
        <v>376</v>
      </c>
      <c r="D13" s="4">
        <v>475</v>
      </c>
      <c r="E13" s="4">
        <v>1618</v>
      </c>
      <c r="F13" s="4">
        <v>122</v>
      </c>
      <c r="H13" s="2"/>
      <c r="I13" s="2"/>
      <c r="J13" s="2"/>
      <c r="K13" s="2"/>
      <c r="L13" s="2"/>
      <c r="M13" s="2"/>
    </row>
    <row r="14" spans="1:13" x14ac:dyDescent="0.25">
      <c r="A14" s="41" t="s">
        <v>9</v>
      </c>
      <c r="B14" s="38">
        <v>1072</v>
      </c>
      <c r="C14" s="38">
        <v>2132</v>
      </c>
      <c r="D14" s="38">
        <v>710</v>
      </c>
      <c r="E14" s="38">
        <v>3914</v>
      </c>
      <c r="F14" s="38">
        <v>149</v>
      </c>
      <c r="H14" s="2"/>
      <c r="I14" s="2"/>
      <c r="J14" s="2"/>
      <c r="K14" s="2"/>
      <c r="L14" s="2"/>
      <c r="M14" s="2"/>
    </row>
    <row r="15" spans="1:13" x14ac:dyDescent="0.25">
      <c r="A15" s="29" t="s">
        <v>10</v>
      </c>
      <c r="B15" s="4">
        <v>719</v>
      </c>
      <c r="C15" s="4">
        <v>981</v>
      </c>
      <c r="D15" s="4">
        <v>445</v>
      </c>
      <c r="E15" s="4">
        <v>2144</v>
      </c>
      <c r="F15" s="4">
        <v>110</v>
      </c>
      <c r="H15" s="2"/>
      <c r="I15" s="2"/>
      <c r="J15" s="2"/>
      <c r="K15" s="2"/>
      <c r="L15" s="2"/>
      <c r="M15" s="2"/>
    </row>
    <row r="16" spans="1:13" x14ac:dyDescent="0.25">
      <c r="A16" s="29" t="s">
        <v>11</v>
      </c>
      <c r="B16" s="4">
        <v>1096</v>
      </c>
      <c r="C16" s="4">
        <v>4596</v>
      </c>
      <c r="D16" s="4">
        <v>750</v>
      </c>
      <c r="E16" s="4">
        <v>6441</v>
      </c>
      <c r="F16" s="4">
        <v>174</v>
      </c>
      <c r="H16" s="2"/>
      <c r="I16" s="2"/>
      <c r="J16" s="2"/>
      <c r="K16" s="2"/>
      <c r="L16" s="2"/>
      <c r="M16" s="2"/>
    </row>
    <row r="17" spans="1:13" x14ac:dyDescent="0.25">
      <c r="A17" s="29" t="s">
        <v>12</v>
      </c>
      <c r="B17" s="4">
        <v>893</v>
      </c>
      <c r="C17" s="4">
        <v>525</v>
      </c>
      <c r="D17" s="4">
        <v>552</v>
      </c>
      <c r="E17" s="4">
        <v>1970</v>
      </c>
      <c r="F17" s="4">
        <v>116</v>
      </c>
      <c r="H17" s="2"/>
      <c r="I17" s="2"/>
      <c r="J17" s="2"/>
      <c r="K17" s="2"/>
      <c r="L17" s="2"/>
      <c r="M17" s="2"/>
    </row>
    <row r="18" spans="1:13" x14ac:dyDescent="0.25">
      <c r="A18" s="29" t="s">
        <v>13</v>
      </c>
      <c r="B18" s="4">
        <v>1009</v>
      </c>
      <c r="C18" s="4">
        <v>2060</v>
      </c>
      <c r="D18" s="4">
        <v>464</v>
      </c>
      <c r="E18" s="4">
        <v>3533</v>
      </c>
      <c r="F18" s="4">
        <v>114</v>
      </c>
      <c r="H18" s="2"/>
      <c r="I18" s="2"/>
      <c r="J18" s="2"/>
      <c r="K18" s="2"/>
      <c r="L18" s="2"/>
      <c r="M18" s="2"/>
    </row>
    <row r="19" spans="1:13" x14ac:dyDescent="0.25">
      <c r="A19" s="29" t="s">
        <v>14</v>
      </c>
      <c r="B19" s="4">
        <v>338</v>
      </c>
      <c r="C19" s="4">
        <v>1498</v>
      </c>
      <c r="D19" s="4">
        <v>214</v>
      </c>
      <c r="E19" s="4">
        <v>2050</v>
      </c>
      <c r="F19" s="4">
        <v>42</v>
      </c>
      <c r="H19" s="2"/>
      <c r="I19" s="2"/>
      <c r="J19" s="2"/>
      <c r="K19" s="2"/>
      <c r="L19" s="2"/>
      <c r="M19" s="2"/>
    </row>
    <row r="20" spans="1:13" x14ac:dyDescent="0.25">
      <c r="A20" s="29" t="s">
        <v>15</v>
      </c>
      <c r="B20" s="4">
        <v>1723</v>
      </c>
      <c r="C20" s="4">
        <v>3015</v>
      </c>
      <c r="D20" s="4">
        <v>1223</v>
      </c>
      <c r="E20" s="4">
        <v>5961</v>
      </c>
      <c r="F20" s="4">
        <v>224</v>
      </c>
      <c r="H20" s="2"/>
      <c r="I20" s="2"/>
      <c r="J20" s="2"/>
      <c r="K20" s="2"/>
      <c r="L20" s="2"/>
      <c r="M20" s="2"/>
    </row>
    <row r="21" spans="1:13" x14ac:dyDescent="0.25">
      <c r="A21" s="29" t="s">
        <v>16</v>
      </c>
      <c r="B21" s="4">
        <v>364</v>
      </c>
      <c r="C21" s="4">
        <v>1253</v>
      </c>
      <c r="D21" s="4">
        <v>280</v>
      </c>
      <c r="E21" s="4">
        <v>1897</v>
      </c>
      <c r="F21" s="4">
        <v>55</v>
      </c>
      <c r="H21" s="2"/>
      <c r="I21" s="2"/>
      <c r="J21" s="2"/>
      <c r="K21" s="2"/>
      <c r="L21" s="2"/>
      <c r="M21" s="2"/>
    </row>
    <row r="22" spans="1:13" x14ac:dyDescent="0.25">
      <c r="A22" s="29" t="s">
        <v>17</v>
      </c>
      <c r="B22" s="4">
        <v>1111</v>
      </c>
      <c r="C22" s="4">
        <v>3863</v>
      </c>
      <c r="D22" s="4">
        <v>774</v>
      </c>
      <c r="E22" s="4">
        <v>5747</v>
      </c>
      <c r="F22" s="4">
        <v>132</v>
      </c>
      <c r="H22" s="2"/>
      <c r="I22" s="2"/>
      <c r="J22" s="2"/>
      <c r="K22" s="2"/>
      <c r="L22" s="2"/>
      <c r="M22" s="2"/>
    </row>
    <row r="23" spans="1:13" x14ac:dyDescent="0.25">
      <c r="A23" s="29" t="s">
        <v>18</v>
      </c>
      <c r="B23" s="4">
        <v>500</v>
      </c>
      <c r="C23" s="4">
        <v>1875</v>
      </c>
      <c r="D23" s="4">
        <v>210</v>
      </c>
      <c r="E23" s="4">
        <v>2584</v>
      </c>
      <c r="F23" s="4">
        <v>61</v>
      </c>
      <c r="H23" s="2"/>
      <c r="I23" s="2"/>
      <c r="J23" s="2"/>
      <c r="K23" s="2"/>
      <c r="L23" s="2"/>
      <c r="M23" s="2"/>
    </row>
    <row r="24" spans="1:13" x14ac:dyDescent="0.25">
      <c r="A24" s="29" t="s">
        <v>19</v>
      </c>
      <c r="B24" s="4">
        <v>121</v>
      </c>
      <c r="C24" s="4">
        <v>27</v>
      </c>
      <c r="D24" s="4">
        <v>95</v>
      </c>
      <c r="E24" s="4">
        <v>243</v>
      </c>
      <c r="F24" s="4">
        <v>23</v>
      </c>
      <c r="H24" s="2"/>
      <c r="I24" s="2"/>
      <c r="J24" s="2"/>
      <c r="K24" s="2"/>
      <c r="L24" s="2"/>
      <c r="M24" s="2"/>
    </row>
    <row r="25" spans="1:13" x14ac:dyDescent="0.25">
      <c r="A25" s="35" t="s">
        <v>27</v>
      </c>
      <c r="B25" s="36">
        <v>22069</v>
      </c>
      <c r="C25" s="36">
        <v>44259</v>
      </c>
      <c r="D25" s="36">
        <v>17585</v>
      </c>
      <c r="E25" s="36">
        <v>83913</v>
      </c>
      <c r="F25" s="36">
        <v>3258</v>
      </c>
      <c r="I25" s="2"/>
      <c r="J25" s="2"/>
      <c r="K25" s="2"/>
      <c r="L25" s="2"/>
      <c r="M25" s="2"/>
    </row>
    <row r="26" spans="1:13" x14ac:dyDescent="0.25">
      <c r="A26" s="86" t="s">
        <v>62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1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13" ht="18.75" x14ac:dyDescent="0.3">
      <c r="A1" s="3" t="s">
        <v>30</v>
      </c>
    </row>
    <row r="2" spans="1:13" x14ac:dyDescent="0.25">
      <c r="A2" s="1" t="s">
        <v>21</v>
      </c>
    </row>
    <row r="4" spans="1:13" s="8" customFormat="1" x14ac:dyDescent="0.25">
      <c r="A4" s="39" t="s">
        <v>23</v>
      </c>
      <c r="B4" s="39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13" x14ac:dyDescent="0.25">
      <c r="A5" s="29" t="s">
        <v>0</v>
      </c>
      <c r="B5" s="4">
        <v>4966</v>
      </c>
      <c r="C5" s="4">
        <v>2492</v>
      </c>
      <c r="D5" s="4">
        <v>5749</v>
      </c>
      <c r="E5" s="4">
        <v>13207</v>
      </c>
      <c r="F5" s="4">
        <v>793</v>
      </c>
      <c r="H5" s="2"/>
      <c r="I5" s="2"/>
      <c r="J5" s="2"/>
      <c r="K5" s="2"/>
      <c r="L5" s="2"/>
      <c r="M5" s="2"/>
    </row>
    <row r="6" spans="1:13" x14ac:dyDescent="0.25">
      <c r="A6" s="29" t="s">
        <v>1</v>
      </c>
      <c r="B6" s="4">
        <v>2089</v>
      </c>
      <c r="C6" s="4">
        <v>1259</v>
      </c>
      <c r="D6" s="4">
        <v>1460</v>
      </c>
      <c r="E6" s="4">
        <v>4809</v>
      </c>
      <c r="F6" s="4">
        <v>253</v>
      </c>
      <c r="H6" s="2"/>
      <c r="I6" s="2"/>
      <c r="J6" s="2"/>
      <c r="K6" s="2"/>
      <c r="L6" s="2"/>
      <c r="M6" s="2"/>
    </row>
    <row r="7" spans="1:13" x14ac:dyDescent="0.25">
      <c r="A7" s="29" t="s">
        <v>2</v>
      </c>
      <c r="B7" s="4">
        <v>953</v>
      </c>
      <c r="C7" s="4">
        <v>3618</v>
      </c>
      <c r="D7" s="4">
        <v>915</v>
      </c>
      <c r="E7" s="4">
        <v>5486</v>
      </c>
      <c r="F7" s="4">
        <v>150</v>
      </c>
      <c r="H7" s="2"/>
      <c r="I7" s="2"/>
      <c r="J7" s="2"/>
      <c r="K7" s="2"/>
      <c r="L7" s="2"/>
      <c r="M7" s="2"/>
    </row>
    <row r="8" spans="1:13" x14ac:dyDescent="0.25">
      <c r="A8" s="29" t="s">
        <v>3</v>
      </c>
      <c r="B8" s="4">
        <v>841</v>
      </c>
      <c r="C8" s="4">
        <v>687</v>
      </c>
      <c r="D8" s="4">
        <v>573</v>
      </c>
      <c r="E8" s="4">
        <v>2101</v>
      </c>
      <c r="F8" s="4">
        <v>113</v>
      </c>
      <c r="H8" s="2"/>
      <c r="I8" s="2"/>
      <c r="J8" s="2"/>
      <c r="K8" s="2"/>
      <c r="L8" s="2"/>
      <c r="M8" s="2"/>
    </row>
    <row r="9" spans="1:13" x14ac:dyDescent="0.25">
      <c r="A9" s="29" t="s">
        <v>4</v>
      </c>
      <c r="B9" s="4">
        <v>1826</v>
      </c>
      <c r="C9" s="4">
        <v>2133</v>
      </c>
      <c r="D9" s="4">
        <v>1464</v>
      </c>
      <c r="E9" s="4">
        <v>5423</v>
      </c>
      <c r="F9" s="4">
        <v>306</v>
      </c>
      <c r="H9" s="2"/>
      <c r="I9" s="2"/>
      <c r="J9" s="2"/>
      <c r="K9" s="2"/>
      <c r="L9" s="2"/>
      <c r="M9" s="2"/>
    </row>
    <row r="10" spans="1:13" x14ac:dyDescent="0.25">
      <c r="A10" s="29" t="s">
        <v>5</v>
      </c>
      <c r="B10" s="4">
        <v>850</v>
      </c>
      <c r="C10" s="4">
        <v>713</v>
      </c>
      <c r="D10" s="4">
        <v>634</v>
      </c>
      <c r="E10" s="4">
        <v>2197</v>
      </c>
      <c r="F10" s="4">
        <v>134</v>
      </c>
      <c r="H10" s="2"/>
      <c r="I10" s="2"/>
      <c r="J10" s="2"/>
      <c r="K10" s="2"/>
      <c r="L10" s="2"/>
      <c r="M10" s="2"/>
    </row>
    <row r="11" spans="1:13" x14ac:dyDescent="0.25">
      <c r="A11" s="29" t="s">
        <v>6</v>
      </c>
      <c r="B11" s="4">
        <v>813</v>
      </c>
      <c r="C11" s="4">
        <v>3576</v>
      </c>
      <c r="D11" s="4">
        <v>671</v>
      </c>
      <c r="E11" s="4">
        <v>5060</v>
      </c>
      <c r="F11" s="4">
        <v>124</v>
      </c>
      <c r="H11" s="2"/>
      <c r="I11" s="2"/>
      <c r="J11" s="2"/>
      <c r="K11" s="2"/>
      <c r="L11" s="2"/>
      <c r="M11" s="2"/>
    </row>
    <row r="12" spans="1:13" x14ac:dyDescent="0.25">
      <c r="A12" s="29" t="s">
        <v>7</v>
      </c>
      <c r="B12" s="4">
        <v>569</v>
      </c>
      <c r="C12" s="4">
        <v>4356</v>
      </c>
      <c r="D12" s="4">
        <v>433</v>
      </c>
      <c r="E12" s="4">
        <v>5359</v>
      </c>
      <c r="F12" s="4">
        <v>91</v>
      </c>
      <c r="H12" s="2"/>
      <c r="I12" s="2"/>
      <c r="J12" s="2"/>
      <c r="K12" s="2"/>
      <c r="L12" s="2"/>
      <c r="M12" s="2"/>
    </row>
    <row r="13" spans="1:13" x14ac:dyDescent="0.25">
      <c r="A13" s="29" t="s">
        <v>8</v>
      </c>
      <c r="B13" s="4">
        <v>819</v>
      </c>
      <c r="C13" s="4">
        <v>331</v>
      </c>
      <c r="D13" s="4">
        <v>482</v>
      </c>
      <c r="E13" s="4">
        <v>1632</v>
      </c>
      <c r="F13" s="4">
        <v>122</v>
      </c>
      <c r="H13" s="2"/>
      <c r="I13" s="2"/>
      <c r="J13" s="2"/>
      <c r="K13" s="2"/>
      <c r="L13" s="2"/>
      <c r="M13" s="2"/>
    </row>
    <row r="14" spans="1:13" x14ac:dyDescent="0.25">
      <c r="A14" s="41" t="s">
        <v>9</v>
      </c>
      <c r="B14" s="38">
        <v>1107</v>
      </c>
      <c r="C14" s="38">
        <v>1870</v>
      </c>
      <c r="D14" s="38">
        <v>723</v>
      </c>
      <c r="E14" s="38">
        <v>3700</v>
      </c>
      <c r="F14" s="38">
        <v>151</v>
      </c>
      <c r="H14" s="2"/>
      <c r="I14" s="2"/>
      <c r="J14" s="2"/>
      <c r="K14" s="2"/>
      <c r="L14" s="2"/>
      <c r="M14" s="2"/>
    </row>
    <row r="15" spans="1:13" x14ac:dyDescent="0.25">
      <c r="A15" s="29" t="s">
        <v>10</v>
      </c>
      <c r="B15" s="4">
        <v>754</v>
      </c>
      <c r="C15" s="4">
        <v>760</v>
      </c>
      <c r="D15" s="4">
        <v>456</v>
      </c>
      <c r="E15" s="4">
        <v>1970</v>
      </c>
      <c r="F15" s="4">
        <v>111</v>
      </c>
      <c r="H15" s="2"/>
      <c r="I15" s="2"/>
      <c r="J15" s="2"/>
      <c r="K15" s="2"/>
      <c r="L15" s="2"/>
      <c r="M15" s="2"/>
    </row>
    <row r="16" spans="1:13" x14ac:dyDescent="0.25">
      <c r="A16" s="29" t="s">
        <v>11</v>
      </c>
      <c r="B16" s="4">
        <v>1157</v>
      </c>
      <c r="C16" s="4">
        <v>3863</v>
      </c>
      <c r="D16" s="4">
        <v>766</v>
      </c>
      <c r="E16" s="4">
        <v>5787</v>
      </c>
      <c r="F16" s="4">
        <v>176</v>
      </c>
      <c r="H16" s="2"/>
      <c r="I16" s="2"/>
      <c r="J16" s="2"/>
      <c r="K16" s="2"/>
      <c r="L16" s="2"/>
      <c r="M16" s="2"/>
    </row>
    <row r="17" spans="1:13" x14ac:dyDescent="0.25">
      <c r="A17" s="29" t="s">
        <v>12</v>
      </c>
      <c r="B17" s="4">
        <v>923</v>
      </c>
      <c r="C17" s="4">
        <v>496</v>
      </c>
      <c r="D17" s="4">
        <v>559</v>
      </c>
      <c r="E17" s="4">
        <v>1978</v>
      </c>
      <c r="F17" s="4">
        <v>117</v>
      </c>
      <c r="H17" s="2"/>
      <c r="I17" s="2"/>
      <c r="J17" s="2"/>
      <c r="K17" s="2"/>
      <c r="L17" s="2"/>
      <c r="M17" s="2"/>
    </row>
    <row r="18" spans="1:13" x14ac:dyDescent="0.25">
      <c r="A18" s="29" t="s">
        <v>13</v>
      </c>
      <c r="B18" s="4">
        <v>1030</v>
      </c>
      <c r="C18" s="4">
        <v>1560</v>
      </c>
      <c r="D18" s="4">
        <v>478</v>
      </c>
      <c r="E18" s="4">
        <v>3068</v>
      </c>
      <c r="F18" s="4">
        <v>114</v>
      </c>
      <c r="H18" s="2"/>
      <c r="I18" s="2"/>
      <c r="J18" s="2"/>
      <c r="K18" s="2"/>
      <c r="L18" s="2"/>
      <c r="M18" s="2"/>
    </row>
    <row r="19" spans="1:13" x14ac:dyDescent="0.25">
      <c r="A19" s="29" t="s">
        <v>14</v>
      </c>
      <c r="B19" s="4">
        <v>347</v>
      </c>
      <c r="C19" s="4">
        <v>1462</v>
      </c>
      <c r="D19" s="4">
        <v>215</v>
      </c>
      <c r="E19" s="4">
        <v>2024</v>
      </c>
      <c r="F19" s="4">
        <v>43</v>
      </c>
      <c r="H19" s="2"/>
      <c r="I19" s="2"/>
      <c r="J19" s="2"/>
      <c r="K19" s="2"/>
      <c r="L19" s="2"/>
      <c r="M19" s="2"/>
    </row>
    <row r="20" spans="1:13" x14ac:dyDescent="0.25">
      <c r="A20" s="29" t="s">
        <v>15</v>
      </c>
      <c r="B20" s="4">
        <v>1738</v>
      </c>
      <c r="C20" s="4">
        <v>2733</v>
      </c>
      <c r="D20" s="4">
        <v>1293</v>
      </c>
      <c r="E20" s="4">
        <v>5764</v>
      </c>
      <c r="F20" s="4">
        <v>227</v>
      </c>
      <c r="H20" s="2"/>
      <c r="I20" s="2"/>
      <c r="J20" s="2"/>
      <c r="K20" s="2"/>
      <c r="L20" s="2"/>
      <c r="M20" s="2"/>
    </row>
    <row r="21" spans="1:13" x14ac:dyDescent="0.25">
      <c r="A21" s="29" t="s">
        <v>16</v>
      </c>
      <c r="B21" s="4">
        <v>377</v>
      </c>
      <c r="C21" s="4">
        <v>335</v>
      </c>
      <c r="D21" s="4">
        <v>300</v>
      </c>
      <c r="E21" s="4">
        <v>1011</v>
      </c>
      <c r="F21" s="4">
        <v>56</v>
      </c>
      <c r="H21" s="2"/>
      <c r="I21" s="2"/>
      <c r="J21" s="2"/>
      <c r="K21" s="2"/>
      <c r="L21" s="2"/>
      <c r="M21" s="2"/>
    </row>
    <row r="22" spans="1:13" x14ac:dyDescent="0.25">
      <c r="A22" s="29" t="s">
        <v>17</v>
      </c>
      <c r="B22" s="4">
        <v>1122</v>
      </c>
      <c r="C22" s="4">
        <v>3084</v>
      </c>
      <c r="D22" s="4">
        <v>772</v>
      </c>
      <c r="E22" s="4">
        <v>4979</v>
      </c>
      <c r="F22" s="4">
        <v>133</v>
      </c>
      <c r="H22" s="2"/>
      <c r="I22" s="2"/>
      <c r="J22" s="2"/>
      <c r="K22" s="2"/>
      <c r="L22" s="2"/>
      <c r="M22" s="2"/>
    </row>
    <row r="23" spans="1:13" x14ac:dyDescent="0.25">
      <c r="A23" s="29" t="s">
        <v>18</v>
      </c>
      <c r="B23" s="4">
        <v>535</v>
      </c>
      <c r="C23" s="4">
        <v>1950</v>
      </c>
      <c r="D23" s="4">
        <v>229</v>
      </c>
      <c r="E23" s="4">
        <v>2713</v>
      </c>
      <c r="F23" s="4">
        <v>61</v>
      </c>
      <c r="H23" s="2"/>
      <c r="I23" s="2"/>
      <c r="J23" s="2"/>
      <c r="K23" s="2"/>
      <c r="L23" s="2"/>
      <c r="M23" s="2"/>
    </row>
    <row r="24" spans="1:13" x14ac:dyDescent="0.25">
      <c r="A24" s="29" t="s">
        <v>19</v>
      </c>
      <c r="B24" s="4">
        <v>130</v>
      </c>
      <c r="C24" s="4">
        <v>26</v>
      </c>
      <c r="D24" s="4">
        <v>93</v>
      </c>
      <c r="E24" s="4">
        <v>250</v>
      </c>
      <c r="F24" s="4">
        <v>23</v>
      </c>
      <c r="H24" s="2"/>
      <c r="I24" s="2"/>
      <c r="J24" s="2"/>
      <c r="K24" s="2"/>
      <c r="L24" s="2"/>
      <c r="M24" s="2"/>
    </row>
    <row r="25" spans="1:13" x14ac:dyDescent="0.25">
      <c r="A25" s="35" t="s">
        <v>27</v>
      </c>
      <c r="B25" s="36">
        <v>22947</v>
      </c>
      <c r="C25" s="36">
        <v>37304</v>
      </c>
      <c r="D25" s="36">
        <v>18268</v>
      </c>
      <c r="E25" s="36">
        <v>78519</v>
      </c>
      <c r="F25" s="36">
        <v>3300</v>
      </c>
      <c r="I25" s="2"/>
      <c r="J25" s="2"/>
      <c r="K25" s="2"/>
      <c r="L25" s="2"/>
      <c r="M25" s="2"/>
    </row>
    <row r="26" spans="1:13" x14ac:dyDescent="0.25">
      <c r="A26" s="86" t="s">
        <v>62</v>
      </c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22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13" ht="18.75" x14ac:dyDescent="0.3">
      <c r="A1" s="3" t="s">
        <v>31</v>
      </c>
    </row>
    <row r="2" spans="1:13" x14ac:dyDescent="0.25">
      <c r="A2" s="1" t="s">
        <v>21</v>
      </c>
    </row>
    <row r="4" spans="1:13" s="10" customFormat="1" x14ac:dyDescent="0.25">
      <c r="A4" s="39" t="s">
        <v>23</v>
      </c>
      <c r="B4" s="42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13" x14ac:dyDescent="0.25">
      <c r="A5" s="29" t="s">
        <v>0</v>
      </c>
      <c r="B5" s="12">
        <v>5110</v>
      </c>
      <c r="C5" s="4">
        <v>2800</v>
      </c>
      <c r="D5" s="4">
        <v>5835</v>
      </c>
      <c r="E5" s="4">
        <v>13745</v>
      </c>
      <c r="F5" s="4">
        <v>805</v>
      </c>
      <c r="G5" s="2"/>
      <c r="H5" s="2"/>
      <c r="I5" s="2"/>
      <c r="J5" s="2"/>
      <c r="K5" s="2"/>
      <c r="L5" s="2"/>
      <c r="M5" s="2"/>
    </row>
    <row r="6" spans="1:13" x14ac:dyDescent="0.25">
      <c r="A6" s="29" t="s">
        <v>1</v>
      </c>
      <c r="B6" s="12">
        <v>2262</v>
      </c>
      <c r="C6" s="4">
        <v>1303</v>
      </c>
      <c r="D6" s="4">
        <v>1508</v>
      </c>
      <c r="E6" s="4">
        <v>5073</v>
      </c>
      <c r="F6" s="4">
        <v>255</v>
      </c>
      <c r="G6" s="2"/>
      <c r="H6" s="2"/>
      <c r="I6" s="2"/>
      <c r="J6" s="2"/>
      <c r="K6" s="2"/>
      <c r="L6" s="2"/>
      <c r="M6" s="2"/>
    </row>
    <row r="7" spans="1:13" x14ac:dyDescent="0.25">
      <c r="A7" s="29" t="s">
        <v>2</v>
      </c>
      <c r="B7" s="12">
        <v>1028</v>
      </c>
      <c r="C7" s="4">
        <v>4192</v>
      </c>
      <c r="D7" s="4">
        <v>991</v>
      </c>
      <c r="E7" s="4">
        <v>6211</v>
      </c>
      <c r="F7" s="4">
        <v>151</v>
      </c>
      <c r="G7" s="2"/>
      <c r="H7" s="2"/>
      <c r="I7" s="2"/>
      <c r="J7" s="2"/>
      <c r="K7" s="2"/>
      <c r="L7" s="2"/>
      <c r="M7" s="2"/>
    </row>
    <row r="8" spans="1:13" x14ac:dyDescent="0.25">
      <c r="A8" s="29" t="s">
        <v>3</v>
      </c>
      <c r="B8" s="12">
        <v>882</v>
      </c>
      <c r="C8" s="4">
        <v>711</v>
      </c>
      <c r="D8" s="4">
        <v>589</v>
      </c>
      <c r="E8" s="4">
        <v>2182</v>
      </c>
      <c r="F8" s="4">
        <v>114</v>
      </c>
      <c r="G8" s="2"/>
      <c r="H8" s="2"/>
      <c r="I8" s="2"/>
      <c r="J8" s="2"/>
      <c r="K8" s="2"/>
      <c r="L8" s="2"/>
      <c r="M8" s="2"/>
    </row>
    <row r="9" spans="1:13" x14ac:dyDescent="0.25">
      <c r="A9" s="29" t="s">
        <v>4</v>
      </c>
      <c r="B9" s="12">
        <v>2054</v>
      </c>
      <c r="C9" s="4">
        <v>2610</v>
      </c>
      <c r="D9" s="4">
        <v>1504</v>
      </c>
      <c r="E9" s="4">
        <v>6168</v>
      </c>
      <c r="F9" s="4">
        <v>311</v>
      </c>
      <c r="G9" s="2"/>
      <c r="H9" s="2"/>
      <c r="I9" s="2"/>
      <c r="J9" s="2"/>
      <c r="K9" s="2"/>
      <c r="L9" s="2"/>
      <c r="M9" s="2"/>
    </row>
    <row r="10" spans="1:13" x14ac:dyDescent="0.25">
      <c r="A10" s="29" t="s">
        <v>5</v>
      </c>
      <c r="B10" s="12">
        <v>916</v>
      </c>
      <c r="C10" s="4">
        <v>738</v>
      </c>
      <c r="D10" s="4">
        <v>646</v>
      </c>
      <c r="E10" s="4">
        <v>2299</v>
      </c>
      <c r="F10" s="4">
        <v>135</v>
      </c>
      <c r="G10" s="2"/>
      <c r="H10" s="2"/>
      <c r="I10" s="2"/>
      <c r="J10" s="2"/>
      <c r="K10" s="2"/>
      <c r="L10" s="2"/>
      <c r="M10" s="2"/>
    </row>
    <row r="11" spans="1:13" x14ac:dyDescent="0.25">
      <c r="A11" s="29" t="s">
        <v>6</v>
      </c>
      <c r="B11" s="12">
        <v>864</v>
      </c>
      <c r="C11" s="4">
        <v>3747</v>
      </c>
      <c r="D11" s="4">
        <v>719</v>
      </c>
      <c r="E11" s="4">
        <v>5330</v>
      </c>
      <c r="F11" s="4">
        <v>125</v>
      </c>
      <c r="G11" s="2"/>
      <c r="H11" s="2"/>
      <c r="I11" s="2"/>
      <c r="J11" s="2"/>
      <c r="K11" s="2"/>
      <c r="L11" s="2"/>
      <c r="M11" s="2"/>
    </row>
    <row r="12" spans="1:13" x14ac:dyDescent="0.25">
      <c r="A12" s="29" t="s">
        <v>7</v>
      </c>
      <c r="B12" s="12">
        <v>631</v>
      </c>
      <c r="C12" s="4">
        <v>4715</v>
      </c>
      <c r="D12" s="4">
        <v>471</v>
      </c>
      <c r="E12" s="4">
        <v>5817</v>
      </c>
      <c r="F12" s="4">
        <v>94</v>
      </c>
      <c r="G12" s="2"/>
      <c r="H12" s="2"/>
      <c r="I12" s="2"/>
      <c r="J12" s="2"/>
      <c r="K12" s="2"/>
      <c r="L12" s="2"/>
      <c r="M12" s="2"/>
    </row>
    <row r="13" spans="1:13" x14ac:dyDescent="0.25">
      <c r="A13" s="29" t="s">
        <v>8</v>
      </c>
      <c r="B13" s="12">
        <v>891</v>
      </c>
      <c r="C13" s="4">
        <v>366</v>
      </c>
      <c r="D13" s="4">
        <v>495</v>
      </c>
      <c r="E13" s="4">
        <v>1752</v>
      </c>
      <c r="F13" s="4">
        <v>124</v>
      </c>
      <c r="G13" s="2"/>
      <c r="H13" s="2"/>
      <c r="I13" s="2"/>
      <c r="J13" s="2"/>
      <c r="K13" s="2"/>
      <c r="L13" s="2"/>
      <c r="M13" s="2"/>
    </row>
    <row r="14" spans="1:13" x14ac:dyDescent="0.25">
      <c r="A14" s="41" t="s">
        <v>9</v>
      </c>
      <c r="B14" s="43">
        <v>1178</v>
      </c>
      <c r="C14" s="38">
        <v>1766</v>
      </c>
      <c r="D14" s="38">
        <v>751</v>
      </c>
      <c r="E14" s="38">
        <v>3695</v>
      </c>
      <c r="F14" s="38">
        <v>152</v>
      </c>
      <c r="G14" s="2"/>
      <c r="H14" s="2"/>
      <c r="I14" s="2"/>
      <c r="J14" s="2"/>
      <c r="K14" s="2"/>
      <c r="L14" s="2"/>
      <c r="M14" s="2"/>
    </row>
    <row r="15" spans="1:13" x14ac:dyDescent="0.25">
      <c r="A15" s="29" t="s">
        <v>10</v>
      </c>
      <c r="B15" s="12">
        <v>811</v>
      </c>
      <c r="C15" s="4">
        <v>1202</v>
      </c>
      <c r="D15" s="4">
        <v>472</v>
      </c>
      <c r="E15" s="4">
        <v>2484</v>
      </c>
      <c r="F15" s="4">
        <v>112</v>
      </c>
      <c r="G15" s="2"/>
      <c r="H15" s="2"/>
      <c r="I15" s="2"/>
      <c r="J15" s="2"/>
      <c r="K15" s="2"/>
      <c r="L15" s="2"/>
      <c r="M15" s="2"/>
    </row>
    <row r="16" spans="1:13" x14ac:dyDescent="0.25">
      <c r="A16" s="29" t="s">
        <v>11</v>
      </c>
      <c r="B16" s="12">
        <v>1222</v>
      </c>
      <c r="C16" s="4">
        <v>4121</v>
      </c>
      <c r="D16" s="4">
        <v>813</v>
      </c>
      <c r="E16" s="4">
        <v>6156</v>
      </c>
      <c r="F16" s="4">
        <v>178</v>
      </c>
      <c r="G16" s="2"/>
      <c r="H16" s="2"/>
      <c r="I16" s="2"/>
      <c r="J16" s="2"/>
      <c r="K16" s="2"/>
      <c r="L16" s="2"/>
      <c r="M16" s="2"/>
    </row>
    <row r="17" spans="1:13" x14ac:dyDescent="0.25">
      <c r="A17" s="29" t="s">
        <v>20</v>
      </c>
      <c r="B17" s="12">
        <v>1007</v>
      </c>
      <c r="C17" s="4">
        <v>526</v>
      </c>
      <c r="D17" s="4">
        <v>586</v>
      </c>
      <c r="E17" s="4">
        <v>2119</v>
      </c>
      <c r="F17" s="4">
        <v>118</v>
      </c>
      <c r="G17" s="2"/>
      <c r="H17" s="2"/>
      <c r="I17" s="2"/>
      <c r="J17" s="2"/>
      <c r="K17" s="2"/>
      <c r="L17" s="2"/>
      <c r="M17" s="2"/>
    </row>
    <row r="18" spans="1:13" x14ac:dyDescent="0.25">
      <c r="A18" s="29" t="s">
        <v>13</v>
      </c>
      <c r="B18" s="12">
        <v>1131</v>
      </c>
      <c r="C18" s="4">
        <v>1770</v>
      </c>
      <c r="D18" s="4">
        <v>497</v>
      </c>
      <c r="E18" s="4">
        <v>3398</v>
      </c>
      <c r="F18" s="4">
        <v>115</v>
      </c>
      <c r="G18" s="2"/>
      <c r="H18" s="2"/>
      <c r="I18" s="2"/>
      <c r="J18" s="2"/>
      <c r="K18" s="2"/>
      <c r="L18" s="2"/>
      <c r="M18" s="2"/>
    </row>
    <row r="19" spans="1:13" x14ac:dyDescent="0.25">
      <c r="A19" s="29" t="s">
        <v>14</v>
      </c>
      <c r="B19" s="12">
        <v>356</v>
      </c>
      <c r="C19" s="4">
        <v>1507</v>
      </c>
      <c r="D19" s="4">
        <v>222</v>
      </c>
      <c r="E19" s="4">
        <v>2085</v>
      </c>
      <c r="F19" s="4">
        <v>41</v>
      </c>
      <c r="G19" s="2"/>
      <c r="H19" s="2"/>
      <c r="I19" s="2"/>
      <c r="J19" s="2"/>
      <c r="K19" s="2"/>
      <c r="L19" s="2"/>
      <c r="M19" s="2"/>
    </row>
    <row r="20" spans="1:13" x14ac:dyDescent="0.25">
      <c r="A20" s="29" t="s">
        <v>15</v>
      </c>
      <c r="B20" s="12">
        <v>1887</v>
      </c>
      <c r="C20" s="4">
        <v>3049</v>
      </c>
      <c r="D20" s="4">
        <v>1350</v>
      </c>
      <c r="E20" s="4">
        <v>6286</v>
      </c>
      <c r="F20" s="4">
        <v>232</v>
      </c>
      <c r="G20" s="2"/>
      <c r="H20" s="2"/>
      <c r="I20" s="2"/>
      <c r="J20" s="2"/>
      <c r="K20" s="2"/>
      <c r="L20" s="2"/>
      <c r="M20" s="2"/>
    </row>
    <row r="21" spans="1:13" x14ac:dyDescent="0.25">
      <c r="A21" s="29" t="s">
        <v>16</v>
      </c>
      <c r="B21" s="12">
        <v>405</v>
      </c>
      <c r="C21" s="4">
        <v>455</v>
      </c>
      <c r="D21" s="4">
        <v>295</v>
      </c>
      <c r="E21" s="4">
        <v>1156</v>
      </c>
      <c r="F21" s="4">
        <v>56</v>
      </c>
      <c r="G21" s="2"/>
      <c r="H21" s="2"/>
      <c r="I21" s="2"/>
      <c r="J21" s="2"/>
      <c r="K21" s="2"/>
      <c r="L21" s="2"/>
      <c r="M21" s="2"/>
    </row>
    <row r="22" spans="1:13" x14ac:dyDescent="0.25">
      <c r="A22" s="29" t="s">
        <v>17</v>
      </c>
      <c r="B22" s="12">
        <v>1177</v>
      </c>
      <c r="C22" s="4">
        <v>3969</v>
      </c>
      <c r="D22" s="4">
        <v>825</v>
      </c>
      <c r="E22" s="4">
        <v>5971</v>
      </c>
      <c r="F22" s="4">
        <v>137</v>
      </c>
      <c r="G22" s="2"/>
      <c r="H22" s="2"/>
      <c r="I22" s="2"/>
      <c r="J22" s="2"/>
      <c r="K22" s="2"/>
      <c r="L22" s="2"/>
      <c r="M22" s="2"/>
    </row>
    <row r="23" spans="1:13" x14ac:dyDescent="0.25">
      <c r="A23" s="29" t="s">
        <v>18</v>
      </c>
      <c r="B23" s="12">
        <v>591</v>
      </c>
      <c r="C23" s="4">
        <v>1887</v>
      </c>
      <c r="D23" s="4">
        <v>259</v>
      </c>
      <c r="E23" s="4">
        <v>2738</v>
      </c>
      <c r="F23" s="4">
        <v>62</v>
      </c>
      <c r="G23" s="2"/>
      <c r="H23" s="2"/>
      <c r="I23" s="2"/>
      <c r="J23" s="2"/>
      <c r="K23" s="2"/>
      <c r="L23" s="2"/>
      <c r="M23" s="2"/>
    </row>
    <row r="24" spans="1:13" x14ac:dyDescent="0.25">
      <c r="A24" s="29" t="s">
        <v>19</v>
      </c>
      <c r="B24" s="13">
        <v>145</v>
      </c>
      <c r="C24" s="14">
        <v>30</v>
      </c>
      <c r="D24" s="14">
        <v>97</v>
      </c>
      <c r="E24" s="14">
        <v>272</v>
      </c>
      <c r="F24" s="14">
        <v>23</v>
      </c>
      <c r="G24" s="2"/>
      <c r="H24" s="2"/>
      <c r="I24" s="2"/>
      <c r="J24" s="2"/>
      <c r="K24" s="2"/>
      <c r="L24" s="2"/>
      <c r="M24" s="2"/>
    </row>
    <row r="25" spans="1:13" x14ac:dyDescent="0.25">
      <c r="A25" s="35" t="s">
        <v>27</v>
      </c>
      <c r="B25" s="36">
        <v>24549</v>
      </c>
      <c r="C25" s="36">
        <v>41466</v>
      </c>
      <c r="D25" s="36">
        <v>18923</v>
      </c>
      <c r="E25" s="36">
        <v>84938</v>
      </c>
      <c r="F25" s="36">
        <v>3339</v>
      </c>
      <c r="G25" s="11"/>
      <c r="I25" s="2"/>
      <c r="J25" s="2"/>
      <c r="K25" s="2"/>
      <c r="L25" s="2"/>
      <c r="M25" s="2"/>
    </row>
    <row r="26" spans="1:13" x14ac:dyDescent="0.25">
      <c r="A26" s="86" t="s">
        <v>62</v>
      </c>
      <c r="B26" s="2"/>
    </row>
    <row r="27" spans="1:13" x14ac:dyDescent="0.25">
      <c r="B27" s="2"/>
      <c r="C27" s="2"/>
      <c r="D27" s="2"/>
      <c r="E27" s="2"/>
      <c r="F27" s="2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" customWidth="1"/>
    <col min="2" max="2" width="22" style="1" bestFit="1" customWidth="1"/>
    <col min="3" max="3" width="10" style="1" bestFit="1" customWidth="1"/>
    <col min="4" max="4" width="23.5703125" style="1" bestFit="1" customWidth="1"/>
    <col min="5" max="5" width="9.28515625" style="1" bestFit="1" customWidth="1"/>
    <col min="6" max="6" width="17" style="1" bestFit="1" customWidth="1"/>
    <col min="7" max="16384" width="9.140625" style="1"/>
  </cols>
  <sheetData>
    <row r="1" spans="1:13" ht="18.75" x14ac:dyDescent="0.3">
      <c r="A1" s="3" t="s">
        <v>32</v>
      </c>
    </row>
    <row r="2" spans="1:13" x14ac:dyDescent="0.25">
      <c r="A2" s="1" t="s">
        <v>21</v>
      </c>
    </row>
    <row r="4" spans="1:13" s="5" customFormat="1" x14ac:dyDescent="0.25">
      <c r="A4" s="39" t="s">
        <v>23</v>
      </c>
      <c r="B4" s="42" t="s">
        <v>24</v>
      </c>
      <c r="C4" s="42" t="s">
        <v>25</v>
      </c>
      <c r="D4" s="42" t="s">
        <v>26</v>
      </c>
      <c r="E4" s="42" t="s">
        <v>27</v>
      </c>
      <c r="F4" s="40" t="s">
        <v>28</v>
      </c>
    </row>
    <row r="5" spans="1:13" x14ac:dyDescent="0.25">
      <c r="A5" s="29" t="s">
        <v>0</v>
      </c>
      <c r="B5" s="12">
        <v>5261</v>
      </c>
      <c r="C5" s="4">
        <v>4709</v>
      </c>
      <c r="D5" s="4">
        <v>5993</v>
      </c>
      <c r="E5" s="4">
        <v>15962</v>
      </c>
      <c r="F5" s="4">
        <v>878</v>
      </c>
      <c r="G5" s="2"/>
      <c r="H5" s="2"/>
      <c r="I5" s="2"/>
      <c r="J5" s="2"/>
      <c r="K5" s="2"/>
      <c r="L5" s="2"/>
      <c r="M5" s="2"/>
    </row>
    <row r="6" spans="1:13" x14ac:dyDescent="0.25">
      <c r="A6" s="29" t="s">
        <v>1</v>
      </c>
      <c r="B6" s="12">
        <v>2107</v>
      </c>
      <c r="C6" s="4">
        <v>1287</v>
      </c>
      <c r="D6" s="4">
        <v>1442</v>
      </c>
      <c r="E6" s="4">
        <v>4836</v>
      </c>
      <c r="F6" s="4">
        <v>258</v>
      </c>
      <c r="G6" s="2"/>
      <c r="H6" s="2"/>
      <c r="I6" s="2"/>
      <c r="J6" s="2"/>
      <c r="K6" s="2"/>
      <c r="L6" s="2"/>
      <c r="M6" s="2"/>
    </row>
    <row r="7" spans="1:13" x14ac:dyDescent="0.25">
      <c r="A7" s="29" t="s">
        <v>2</v>
      </c>
      <c r="B7" s="12">
        <v>975</v>
      </c>
      <c r="C7" s="4">
        <v>3879</v>
      </c>
      <c r="D7" s="4">
        <v>965</v>
      </c>
      <c r="E7" s="4">
        <v>5819</v>
      </c>
      <c r="F7" s="4">
        <v>151</v>
      </c>
      <c r="G7" s="2"/>
      <c r="H7" s="2"/>
      <c r="I7" s="2"/>
      <c r="J7" s="2"/>
      <c r="K7" s="2"/>
      <c r="L7" s="2"/>
      <c r="M7" s="2"/>
    </row>
    <row r="8" spans="1:13" x14ac:dyDescent="0.25">
      <c r="A8" s="29" t="s">
        <v>3</v>
      </c>
      <c r="B8" s="12">
        <v>801</v>
      </c>
      <c r="C8" s="4">
        <v>704</v>
      </c>
      <c r="D8" s="4">
        <v>587</v>
      </c>
      <c r="E8" s="4">
        <v>2092</v>
      </c>
      <c r="F8" s="4">
        <v>115</v>
      </c>
      <c r="G8" s="2"/>
      <c r="H8" s="2"/>
      <c r="I8" s="2"/>
      <c r="J8" s="2"/>
      <c r="K8" s="2"/>
      <c r="L8" s="2"/>
      <c r="M8" s="2"/>
    </row>
    <row r="9" spans="1:13" x14ac:dyDescent="0.25">
      <c r="A9" s="29" t="s">
        <v>4</v>
      </c>
      <c r="B9" s="12">
        <v>1911</v>
      </c>
      <c r="C9" s="4">
        <v>2531</v>
      </c>
      <c r="D9" s="4">
        <v>1451</v>
      </c>
      <c r="E9" s="4">
        <v>5892</v>
      </c>
      <c r="F9" s="4">
        <v>316</v>
      </c>
      <c r="G9" s="2"/>
      <c r="H9" s="2"/>
      <c r="I9" s="2"/>
      <c r="J9" s="2"/>
      <c r="K9" s="2"/>
      <c r="L9" s="2"/>
      <c r="M9" s="2"/>
    </row>
    <row r="10" spans="1:13" x14ac:dyDescent="0.25">
      <c r="A10" s="29" t="s">
        <v>5</v>
      </c>
      <c r="B10" s="12">
        <v>844</v>
      </c>
      <c r="C10" s="4">
        <v>735</v>
      </c>
      <c r="D10" s="4">
        <v>631</v>
      </c>
      <c r="E10" s="4">
        <v>2210</v>
      </c>
      <c r="F10" s="4">
        <v>136</v>
      </c>
      <c r="G10" s="2"/>
      <c r="H10" s="2"/>
      <c r="I10" s="2"/>
      <c r="J10" s="2"/>
      <c r="K10" s="2"/>
      <c r="L10" s="2"/>
      <c r="M10" s="2"/>
    </row>
    <row r="11" spans="1:13" x14ac:dyDescent="0.25">
      <c r="A11" s="29" t="s">
        <v>6</v>
      </c>
      <c r="B11" s="12">
        <v>775</v>
      </c>
      <c r="C11" s="4">
        <v>3678</v>
      </c>
      <c r="D11" s="4">
        <v>723</v>
      </c>
      <c r="E11" s="4">
        <v>5176</v>
      </c>
      <c r="F11" s="4">
        <v>125</v>
      </c>
      <c r="G11" s="2"/>
      <c r="H11" s="2"/>
      <c r="I11" s="2"/>
      <c r="J11" s="2"/>
      <c r="K11" s="2"/>
      <c r="L11" s="2"/>
      <c r="M11" s="2"/>
    </row>
    <row r="12" spans="1:13" x14ac:dyDescent="0.25">
      <c r="A12" s="29" t="s">
        <v>7</v>
      </c>
      <c r="B12" s="12">
        <v>574</v>
      </c>
      <c r="C12" s="4">
        <v>4619</v>
      </c>
      <c r="D12" s="4">
        <v>454</v>
      </c>
      <c r="E12" s="4">
        <v>5647</v>
      </c>
      <c r="F12" s="4">
        <v>92</v>
      </c>
      <c r="G12" s="2"/>
      <c r="H12" s="2"/>
      <c r="I12" s="2"/>
      <c r="J12" s="2"/>
      <c r="K12" s="2"/>
      <c r="L12" s="2"/>
      <c r="M12" s="2"/>
    </row>
    <row r="13" spans="1:13" x14ac:dyDescent="0.25">
      <c r="A13" s="29" t="s">
        <v>8</v>
      </c>
      <c r="B13" s="12">
        <v>859</v>
      </c>
      <c r="C13" s="4">
        <v>355</v>
      </c>
      <c r="D13" s="4">
        <v>488</v>
      </c>
      <c r="E13" s="4">
        <v>1702</v>
      </c>
      <c r="F13" s="4">
        <v>124</v>
      </c>
      <c r="G13" s="2"/>
      <c r="H13" s="2"/>
      <c r="I13" s="2"/>
      <c r="J13" s="2"/>
      <c r="K13" s="2"/>
      <c r="L13" s="2"/>
      <c r="M13" s="2"/>
    </row>
    <row r="14" spans="1:13" x14ac:dyDescent="0.25">
      <c r="A14" s="41" t="s">
        <v>9</v>
      </c>
      <c r="B14" s="43">
        <v>1091</v>
      </c>
      <c r="C14" s="38">
        <v>1345</v>
      </c>
      <c r="D14" s="38">
        <v>727</v>
      </c>
      <c r="E14" s="38">
        <v>3162</v>
      </c>
      <c r="F14" s="38">
        <v>153</v>
      </c>
      <c r="G14" s="2"/>
      <c r="H14" s="2"/>
      <c r="I14" s="2"/>
      <c r="J14" s="2"/>
      <c r="K14" s="2"/>
      <c r="L14" s="2"/>
      <c r="M14" s="2"/>
    </row>
    <row r="15" spans="1:13" x14ac:dyDescent="0.25">
      <c r="A15" s="29" t="s">
        <v>10</v>
      </c>
      <c r="B15" s="12">
        <v>793</v>
      </c>
      <c r="C15" s="4">
        <v>1219</v>
      </c>
      <c r="D15" s="4">
        <v>460</v>
      </c>
      <c r="E15" s="4">
        <v>2472</v>
      </c>
      <c r="F15" s="4">
        <v>113</v>
      </c>
      <c r="G15" s="2"/>
      <c r="H15" s="2"/>
      <c r="I15" s="2"/>
      <c r="J15" s="2"/>
      <c r="K15" s="2"/>
      <c r="L15" s="2"/>
      <c r="M15" s="2"/>
    </row>
    <row r="16" spans="1:13" x14ac:dyDescent="0.25">
      <c r="A16" s="29" t="s">
        <v>11</v>
      </c>
      <c r="B16" s="12">
        <v>1163</v>
      </c>
      <c r="C16" s="4">
        <v>4070</v>
      </c>
      <c r="D16" s="4">
        <v>748</v>
      </c>
      <c r="E16" s="4">
        <v>5980</v>
      </c>
      <c r="F16" s="4">
        <v>180</v>
      </c>
      <c r="G16" s="2"/>
      <c r="H16" s="2"/>
      <c r="I16" s="2"/>
      <c r="J16" s="2"/>
      <c r="K16" s="2"/>
      <c r="L16" s="2"/>
      <c r="M16" s="2"/>
    </row>
    <row r="17" spans="1:13" x14ac:dyDescent="0.25">
      <c r="A17" s="29" t="s">
        <v>20</v>
      </c>
      <c r="B17" s="12">
        <v>943</v>
      </c>
      <c r="C17" s="4">
        <v>510</v>
      </c>
      <c r="D17" s="4">
        <v>563</v>
      </c>
      <c r="E17" s="4">
        <v>2016</v>
      </c>
      <c r="F17" s="4">
        <v>120</v>
      </c>
      <c r="G17" s="2"/>
      <c r="H17" s="2"/>
      <c r="I17" s="2"/>
      <c r="J17" s="2"/>
      <c r="K17" s="2"/>
      <c r="L17" s="2"/>
      <c r="M17" s="2"/>
    </row>
    <row r="18" spans="1:13" x14ac:dyDescent="0.25">
      <c r="A18" s="29" t="s">
        <v>13</v>
      </c>
      <c r="B18" s="12">
        <v>1088</v>
      </c>
      <c r="C18" s="4">
        <v>1649</v>
      </c>
      <c r="D18" s="4">
        <v>476</v>
      </c>
      <c r="E18" s="4">
        <v>3213</v>
      </c>
      <c r="F18" s="4">
        <v>117</v>
      </c>
      <c r="G18" s="2"/>
      <c r="H18" s="2"/>
      <c r="I18" s="2"/>
      <c r="J18" s="2"/>
      <c r="K18" s="2"/>
      <c r="L18" s="2"/>
      <c r="M18" s="2"/>
    </row>
    <row r="19" spans="1:13" x14ac:dyDescent="0.25">
      <c r="A19" s="29" t="s">
        <v>14</v>
      </c>
      <c r="B19" s="12">
        <v>320</v>
      </c>
      <c r="C19" s="4">
        <v>1562</v>
      </c>
      <c r="D19" s="4">
        <v>222</v>
      </c>
      <c r="E19" s="4">
        <v>2104</v>
      </c>
      <c r="F19" s="4">
        <v>40</v>
      </c>
      <c r="G19" s="2"/>
      <c r="H19" s="2"/>
      <c r="I19" s="2"/>
      <c r="J19" s="2"/>
      <c r="K19" s="2"/>
      <c r="L19" s="2"/>
      <c r="M19" s="2"/>
    </row>
    <row r="20" spans="1:13" x14ac:dyDescent="0.25">
      <c r="A20" s="29" t="s">
        <v>15</v>
      </c>
      <c r="B20" s="12">
        <v>1714</v>
      </c>
      <c r="C20" s="4">
        <v>3046</v>
      </c>
      <c r="D20" s="4">
        <v>1264</v>
      </c>
      <c r="E20" s="4">
        <v>6024</v>
      </c>
      <c r="F20" s="4">
        <v>235</v>
      </c>
      <c r="G20" s="2"/>
      <c r="H20" s="2"/>
      <c r="I20" s="2"/>
      <c r="J20" s="2"/>
      <c r="K20" s="2"/>
      <c r="L20" s="2"/>
      <c r="M20" s="2"/>
    </row>
    <row r="21" spans="1:13" x14ac:dyDescent="0.25">
      <c r="A21" s="29" t="s">
        <v>16</v>
      </c>
      <c r="B21" s="12">
        <v>362</v>
      </c>
      <c r="C21" s="4">
        <v>498</v>
      </c>
      <c r="D21" s="4">
        <v>314</v>
      </c>
      <c r="E21" s="4">
        <v>1174</v>
      </c>
      <c r="F21" s="4">
        <v>57</v>
      </c>
      <c r="G21" s="2"/>
      <c r="H21" s="2"/>
      <c r="I21" s="2"/>
      <c r="J21" s="2"/>
      <c r="K21" s="2"/>
      <c r="L21" s="2"/>
      <c r="M21" s="2"/>
    </row>
    <row r="22" spans="1:13" x14ac:dyDescent="0.25">
      <c r="A22" s="29" t="s">
        <v>17</v>
      </c>
      <c r="B22" s="12">
        <v>1157</v>
      </c>
      <c r="C22" s="4">
        <v>3931</v>
      </c>
      <c r="D22" s="4">
        <v>713</v>
      </c>
      <c r="E22" s="4">
        <v>5801</v>
      </c>
      <c r="F22" s="4">
        <v>137</v>
      </c>
      <c r="G22" s="2"/>
      <c r="H22" s="2"/>
      <c r="I22" s="2"/>
      <c r="J22" s="2"/>
      <c r="K22" s="2"/>
      <c r="L22" s="2"/>
      <c r="M22" s="2"/>
    </row>
    <row r="23" spans="1:13" x14ac:dyDescent="0.25">
      <c r="A23" s="29" t="s">
        <v>19</v>
      </c>
      <c r="B23" s="12">
        <v>133</v>
      </c>
      <c r="C23" s="4">
        <v>29</v>
      </c>
      <c r="D23" s="4">
        <v>96</v>
      </c>
      <c r="E23" s="4">
        <v>259</v>
      </c>
      <c r="F23" s="4">
        <v>23</v>
      </c>
      <c r="G23" s="2"/>
      <c r="H23" s="2"/>
      <c r="I23" s="2"/>
      <c r="J23" s="2"/>
      <c r="K23" s="2"/>
      <c r="L23" s="2"/>
      <c r="M23" s="2"/>
    </row>
    <row r="24" spans="1:13" x14ac:dyDescent="0.25">
      <c r="A24" s="35" t="s">
        <v>27</v>
      </c>
      <c r="B24" s="44">
        <v>22869</v>
      </c>
      <c r="C24" s="36">
        <v>40357</v>
      </c>
      <c r="D24" s="36">
        <v>18316</v>
      </c>
      <c r="E24" s="36">
        <v>81543</v>
      </c>
      <c r="F24" s="36">
        <v>3369</v>
      </c>
      <c r="G24" s="11"/>
      <c r="I24" s="2"/>
      <c r="J24" s="2"/>
      <c r="K24" s="2"/>
      <c r="L24" s="2"/>
      <c r="M24" s="2"/>
    </row>
    <row r="25" spans="1:13" x14ac:dyDescent="0.25">
      <c r="A25" s="86" t="s">
        <v>62</v>
      </c>
      <c r="B25" s="2"/>
      <c r="C25" s="2"/>
      <c r="D25" s="2"/>
      <c r="E25" s="2"/>
      <c r="F25" s="2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6" customWidth="1"/>
    <col min="2" max="2" width="22" style="16" bestFit="1" customWidth="1"/>
    <col min="3" max="3" width="10" style="16" bestFit="1" customWidth="1"/>
    <col min="4" max="4" width="23.5703125" style="16" bestFit="1" customWidth="1"/>
    <col min="5" max="5" width="9.28515625" style="16" bestFit="1" customWidth="1"/>
    <col min="6" max="6" width="17" style="16" bestFit="1" customWidth="1"/>
    <col min="7" max="16384" width="9.140625" style="16"/>
  </cols>
  <sheetData>
    <row r="1" spans="1:13" ht="18.75" x14ac:dyDescent="0.3">
      <c r="A1" s="3" t="s">
        <v>33</v>
      </c>
    </row>
    <row r="2" spans="1:13" x14ac:dyDescent="0.25">
      <c r="A2" s="1" t="s">
        <v>21</v>
      </c>
    </row>
    <row r="4" spans="1:13" s="18" customFormat="1" x14ac:dyDescent="0.25">
      <c r="A4" s="46" t="s">
        <v>23</v>
      </c>
      <c r="B4" s="46" t="s">
        <v>24</v>
      </c>
      <c r="C4" s="48" t="s">
        <v>25</v>
      </c>
      <c r="D4" s="48" t="s">
        <v>26</v>
      </c>
      <c r="E4" s="48" t="s">
        <v>27</v>
      </c>
      <c r="F4" s="47" t="s">
        <v>28</v>
      </c>
    </row>
    <row r="5" spans="1:13" x14ac:dyDescent="0.25">
      <c r="A5" s="45" t="s">
        <v>0</v>
      </c>
      <c r="B5" s="20">
        <v>5646</v>
      </c>
      <c r="C5" s="20">
        <v>4641</v>
      </c>
      <c r="D5" s="20">
        <v>5995</v>
      </c>
      <c r="E5" s="20">
        <v>16283</v>
      </c>
      <c r="F5" s="20">
        <v>894</v>
      </c>
      <c r="G5" s="17"/>
      <c r="H5" s="17"/>
      <c r="I5" s="17"/>
      <c r="J5" s="17"/>
      <c r="K5" s="17"/>
      <c r="L5" s="17"/>
      <c r="M5" s="17"/>
    </row>
    <row r="6" spans="1:13" x14ac:dyDescent="0.25">
      <c r="A6" s="45" t="s">
        <v>1</v>
      </c>
      <c r="B6" s="20">
        <v>2204</v>
      </c>
      <c r="C6" s="20">
        <v>1265</v>
      </c>
      <c r="D6" s="20">
        <v>1485</v>
      </c>
      <c r="E6" s="20">
        <v>4954</v>
      </c>
      <c r="F6" s="20">
        <v>261</v>
      </c>
      <c r="G6" s="17"/>
      <c r="H6" s="17"/>
      <c r="I6" s="17"/>
      <c r="J6" s="17"/>
      <c r="K6" s="17"/>
      <c r="L6" s="17"/>
      <c r="M6" s="17"/>
    </row>
    <row r="7" spans="1:13" x14ac:dyDescent="0.25">
      <c r="A7" s="45" t="s">
        <v>2</v>
      </c>
      <c r="B7" s="20">
        <v>1028</v>
      </c>
      <c r="C7" s="20">
        <v>4076</v>
      </c>
      <c r="D7" s="20">
        <v>962</v>
      </c>
      <c r="E7" s="20">
        <v>6066</v>
      </c>
      <c r="F7" s="20">
        <v>152</v>
      </c>
      <c r="G7" s="17"/>
      <c r="H7" s="17"/>
      <c r="I7" s="17"/>
      <c r="J7" s="17"/>
      <c r="K7" s="17"/>
      <c r="L7" s="17"/>
      <c r="M7" s="17"/>
    </row>
    <row r="8" spans="1:13" x14ac:dyDescent="0.25">
      <c r="A8" s="45" t="s">
        <v>3</v>
      </c>
      <c r="B8" s="20">
        <v>860</v>
      </c>
      <c r="C8" s="20">
        <v>723</v>
      </c>
      <c r="D8" s="20">
        <v>620</v>
      </c>
      <c r="E8" s="20">
        <v>2203</v>
      </c>
      <c r="F8" s="20">
        <v>116</v>
      </c>
      <c r="G8" s="17"/>
      <c r="H8" s="17"/>
      <c r="I8" s="17"/>
      <c r="J8" s="17"/>
      <c r="K8" s="17"/>
      <c r="L8" s="17"/>
      <c r="M8" s="17"/>
    </row>
    <row r="9" spans="1:13" x14ac:dyDescent="0.25">
      <c r="A9" s="45" t="s">
        <v>4</v>
      </c>
      <c r="B9" s="20">
        <v>2042</v>
      </c>
      <c r="C9" s="20">
        <v>2512</v>
      </c>
      <c r="D9" s="20">
        <v>1456</v>
      </c>
      <c r="E9" s="20">
        <v>6010</v>
      </c>
      <c r="F9" s="20">
        <v>319</v>
      </c>
      <c r="G9" s="17"/>
      <c r="H9" s="17"/>
      <c r="I9" s="17"/>
      <c r="J9" s="17"/>
      <c r="K9" s="17"/>
      <c r="L9" s="17"/>
      <c r="M9" s="17"/>
    </row>
    <row r="10" spans="1:13" x14ac:dyDescent="0.25">
      <c r="A10" s="45" t="s">
        <v>5</v>
      </c>
      <c r="B10" s="20">
        <v>863</v>
      </c>
      <c r="C10" s="20">
        <v>701</v>
      </c>
      <c r="D10" s="20">
        <v>707</v>
      </c>
      <c r="E10" s="20">
        <v>2271</v>
      </c>
      <c r="F10" s="20">
        <v>138</v>
      </c>
      <c r="G10" s="17"/>
      <c r="H10" s="17"/>
      <c r="I10" s="17"/>
      <c r="J10" s="17"/>
      <c r="K10" s="17"/>
      <c r="L10" s="17"/>
      <c r="M10" s="17"/>
    </row>
    <row r="11" spans="1:13" x14ac:dyDescent="0.25">
      <c r="A11" s="45" t="s">
        <v>6</v>
      </c>
      <c r="B11" s="20">
        <v>812</v>
      </c>
      <c r="C11" s="20">
        <v>2991</v>
      </c>
      <c r="D11" s="20">
        <v>836</v>
      </c>
      <c r="E11" s="20">
        <v>4639</v>
      </c>
      <c r="F11" s="20">
        <v>126</v>
      </c>
      <c r="G11" s="17"/>
      <c r="H11" s="17"/>
      <c r="I11" s="17"/>
      <c r="J11" s="17"/>
      <c r="K11" s="17"/>
      <c r="L11" s="17"/>
      <c r="M11" s="17"/>
    </row>
    <row r="12" spans="1:13" x14ac:dyDescent="0.25">
      <c r="A12" s="45" t="s">
        <v>7</v>
      </c>
      <c r="B12" s="20">
        <v>568</v>
      </c>
      <c r="C12" s="20">
        <v>4358</v>
      </c>
      <c r="D12" s="20">
        <v>487</v>
      </c>
      <c r="E12" s="20">
        <v>5412</v>
      </c>
      <c r="F12" s="20">
        <v>94</v>
      </c>
      <c r="G12" s="17"/>
      <c r="H12" s="17"/>
      <c r="I12" s="17"/>
      <c r="J12" s="17"/>
      <c r="K12" s="17"/>
      <c r="L12" s="17"/>
      <c r="M12" s="17"/>
    </row>
    <row r="13" spans="1:13" x14ac:dyDescent="0.25">
      <c r="A13" s="45" t="s">
        <v>8</v>
      </c>
      <c r="B13" s="20">
        <v>823</v>
      </c>
      <c r="C13" s="20">
        <v>346</v>
      </c>
      <c r="D13" s="20">
        <v>498</v>
      </c>
      <c r="E13" s="20">
        <v>1668</v>
      </c>
      <c r="F13" s="20">
        <v>125</v>
      </c>
      <c r="G13" s="17"/>
      <c r="H13" s="17"/>
      <c r="I13" s="17"/>
      <c r="J13" s="17"/>
      <c r="K13" s="17"/>
      <c r="L13" s="17"/>
      <c r="M13" s="17"/>
    </row>
    <row r="14" spans="1:13" x14ac:dyDescent="0.25">
      <c r="A14" s="51" t="s">
        <v>9</v>
      </c>
      <c r="B14" s="52">
        <v>1124</v>
      </c>
      <c r="C14" s="52">
        <v>1379</v>
      </c>
      <c r="D14" s="52">
        <v>765</v>
      </c>
      <c r="E14" s="52">
        <v>3268</v>
      </c>
      <c r="F14" s="52">
        <v>155</v>
      </c>
      <c r="G14" s="17"/>
      <c r="H14" s="17"/>
      <c r="I14" s="17"/>
      <c r="J14" s="17"/>
      <c r="K14" s="17"/>
      <c r="L14" s="17"/>
      <c r="M14" s="17"/>
    </row>
    <row r="15" spans="1:13" x14ac:dyDescent="0.25">
      <c r="A15" s="45" t="s">
        <v>10</v>
      </c>
      <c r="B15" s="20">
        <v>785</v>
      </c>
      <c r="C15" s="20">
        <v>1123</v>
      </c>
      <c r="D15" s="20">
        <v>477</v>
      </c>
      <c r="E15" s="20">
        <v>2386</v>
      </c>
      <c r="F15" s="20">
        <v>114</v>
      </c>
      <c r="G15" s="17"/>
      <c r="H15" s="17"/>
      <c r="I15" s="17"/>
      <c r="J15" s="17"/>
      <c r="K15" s="17"/>
      <c r="L15" s="17"/>
      <c r="M15" s="17"/>
    </row>
    <row r="16" spans="1:13" x14ac:dyDescent="0.25">
      <c r="A16" s="45" t="s">
        <v>11</v>
      </c>
      <c r="B16" s="20">
        <v>1190</v>
      </c>
      <c r="C16" s="20">
        <v>3756</v>
      </c>
      <c r="D16" s="20">
        <v>841</v>
      </c>
      <c r="E16" s="20">
        <v>5787</v>
      </c>
      <c r="F16" s="20">
        <v>181</v>
      </c>
      <c r="G16" s="17"/>
      <c r="H16" s="17"/>
      <c r="I16" s="17"/>
      <c r="J16" s="17"/>
      <c r="K16" s="17"/>
      <c r="L16" s="17"/>
      <c r="M16" s="17"/>
    </row>
    <row r="17" spans="1:13" x14ac:dyDescent="0.25">
      <c r="A17" s="45" t="s">
        <v>20</v>
      </c>
      <c r="B17" s="20">
        <v>1017</v>
      </c>
      <c r="C17" s="20">
        <v>514</v>
      </c>
      <c r="D17" s="20">
        <v>583</v>
      </c>
      <c r="E17" s="20">
        <v>2114</v>
      </c>
      <c r="F17" s="20">
        <v>121</v>
      </c>
      <c r="G17" s="17"/>
      <c r="H17" s="17"/>
      <c r="I17" s="17"/>
      <c r="J17" s="17"/>
      <c r="K17" s="17"/>
      <c r="L17" s="17"/>
      <c r="M17" s="17"/>
    </row>
    <row r="18" spans="1:13" x14ac:dyDescent="0.25">
      <c r="A18" s="45" t="s">
        <v>13</v>
      </c>
      <c r="B18" s="20">
        <v>1158</v>
      </c>
      <c r="C18" s="20">
        <v>1695</v>
      </c>
      <c r="D18" s="20">
        <v>490</v>
      </c>
      <c r="E18" s="20">
        <v>3343</v>
      </c>
      <c r="F18" s="20">
        <v>117</v>
      </c>
      <c r="G18" s="17"/>
      <c r="H18" s="17"/>
      <c r="I18" s="17"/>
      <c r="J18" s="17"/>
      <c r="K18" s="17"/>
      <c r="L18" s="17"/>
      <c r="M18" s="17"/>
    </row>
    <row r="19" spans="1:13" x14ac:dyDescent="0.25">
      <c r="A19" s="45" t="s">
        <v>14</v>
      </c>
      <c r="B19" s="20">
        <v>339</v>
      </c>
      <c r="C19" s="20">
        <v>1532</v>
      </c>
      <c r="D19" s="20">
        <v>227</v>
      </c>
      <c r="E19" s="20">
        <v>2099</v>
      </c>
      <c r="F19" s="20">
        <v>40</v>
      </c>
      <c r="G19" s="17"/>
      <c r="H19" s="17"/>
      <c r="I19" s="17"/>
      <c r="J19" s="17"/>
      <c r="K19" s="17"/>
      <c r="L19" s="17"/>
      <c r="M19" s="17"/>
    </row>
    <row r="20" spans="1:13" x14ac:dyDescent="0.25">
      <c r="A20" s="45" t="s">
        <v>15</v>
      </c>
      <c r="B20" s="20">
        <v>1810</v>
      </c>
      <c r="C20" s="20">
        <v>3023</v>
      </c>
      <c r="D20" s="20">
        <v>1308</v>
      </c>
      <c r="E20" s="20">
        <v>6141</v>
      </c>
      <c r="F20" s="20">
        <v>238</v>
      </c>
      <c r="G20" s="17"/>
      <c r="H20" s="17"/>
      <c r="I20" s="17"/>
      <c r="J20" s="17"/>
      <c r="K20" s="17"/>
      <c r="L20" s="17"/>
      <c r="M20" s="17"/>
    </row>
    <row r="21" spans="1:13" x14ac:dyDescent="0.25">
      <c r="A21" s="45" t="s">
        <v>16</v>
      </c>
      <c r="B21" s="20">
        <v>388</v>
      </c>
      <c r="C21" s="20">
        <v>532</v>
      </c>
      <c r="D21" s="20">
        <v>309</v>
      </c>
      <c r="E21" s="20">
        <v>1229</v>
      </c>
      <c r="F21" s="20">
        <v>57</v>
      </c>
      <c r="G21" s="17"/>
      <c r="H21" s="17"/>
      <c r="I21" s="17"/>
      <c r="J21" s="17"/>
      <c r="K21" s="17"/>
      <c r="L21" s="17"/>
      <c r="M21" s="17"/>
    </row>
    <row r="22" spans="1:13" x14ac:dyDescent="0.25">
      <c r="A22" s="45" t="s">
        <v>17</v>
      </c>
      <c r="B22" s="20">
        <v>1156</v>
      </c>
      <c r="C22" s="20">
        <v>4122</v>
      </c>
      <c r="D22" s="20">
        <v>795</v>
      </c>
      <c r="E22" s="20">
        <v>6074</v>
      </c>
      <c r="F22" s="20">
        <v>137</v>
      </c>
      <c r="G22" s="17"/>
      <c r="H22" s="17"/>
      <c r="I22" s="17"/>
      <c r="J22" s="17"/>
      <c r="K22" s="17"/>
      <c r="L22" s="17"/>
      <c r="M22" s="17"/>
    </row>
    <row r="23" spans="1:13" x14ac:dyDescent="0.25">
      <c r="A23" s="45" t="s">
        <v>19</v>
      </c>
      <c r="B23" s="20">
        <v>140</v>
      </c>
      <c r="C23" s="20">
        <v>30</v>
      </c>
      <c r="D23" s="20">
        <v>101</v>
      </c>
      <c r="E23" s="20">
        <v>270</v>
      </c>
      <c r="F23" s="20">
        <v>24</v>
      </c>
      <c r="G23" s="17"/>
      <c r="H23" s="17"/>
      <c r="I23" s="17"/>
      <c r="J23" s="17"/>
      <c r="K23" s="17"/>
      <c r="L23" s="17"/>
      <c r="M23" s="17"/>
    </row>
    <row r="24" spans="1:13" x14ac:dyDescent="0.25">
      <c r="A24" s="49" t="s">
        <v>27</v>
      </c>
      <c r="B24" s="50">
        <v>23954</v>
      </c>
      <c r="C24" s="50">
        <v>39321</v>
      </c>
      <c r="D24" s="50">
        <v>18942</v>
      </c>
      <c r="E24" s="50">
        <v>82216</v>
      </c>
      <c r="F24" s="50">
        <v>3410</v>
      </c>
      <c r="G24" s="19"/>
      <c r="I24" s="17"/>
      <c r="J24" s="17"/>
      <c r="K24" s="17"/>
      <c r="L24" s="17"/>
      <c r="M24" s="17"/>
    </row>
    <row r="25" spans="1:13" x14ac:dyDescent="0.25">
      <c r="A25" s="86" t="s">
        <v>62</v>
      </c>
      <c r="B25" s="17"/>
      <c r="C25" s="17"/>
      <c r="D25" s="17"/>
      <c r="E25" s="17"/>
      <c r="F25" s="17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300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6" customWidth="1"/>
    <col min="2" max="2" width="22" style="16" bestFit="1" customWidth="1"/>
    <col min="3" max="3" width="10" style="16" bestFit="1" customWidth="1"/>
    <col min="4" max="4" width="23.5703125" style="16" bestFit="1" customWidth="1"/>
    <col min="5" max="5" width="9.28515625" style="16" bestFit="1" customWidth="1"/>
    <col min="6" max="6" width="17" style="16" bestFit="1" customWidth="1"/>
    <col min="7" max="16384" width="9.140625" style="16"/>
  </cols>
  <sheetData>
    <row r="1" spans="1:14" ht="18.75" x14ac:dyDescent="0.3">
      <c r="A1" s="3" t="s">
        <v>34</v>
      </c>
    </row>
    <row r="2" spans="1:14" x14ac:dyDescent="0.25">
      <c r="A2" s="1" t="s">
        <v>21</v>
      </c>
    </row>
    <row r="4" spans="1:14" s="21" customFormat="1" x14ac:dyDescent="0.25">
      <c r="A4" s="46" t="s">
        <v>23</v>
      </c>
      <c r="B4" s="46" t="s">
        <v>24</v>
      </c>
      <c r="C4" s="48" t="s">
        <v>25</v>
      </c>
      <c r="D4" s="48" t="s">
        <v>26</v>
      </c>
      <c r="E4" s="48" t="s">
        <v>27</v>
      </c>
      <c r="F4" s="47" t="s">
        <v>28</v>
      </c>
    </row>
    <row r="5" spans="1:14" x14ac:dyDescent="0.25">
      <c r="A5" s="45" t="s">
        <v>0</v>
      </c>
      <c r="B5" s="20">
        <v>5429</v>
      </c>
      <c r="C5" s="20">
        <v>4532</v>
      </c>
      <c r="D5" s="20">
        <v>5925</v>
      </c>
      <c r="E5" s="20">
        <v>15886</v>
      </c>
      <c r="F5" s="20">
        <v>903</v>
      </c>
      <c r="G5" s="17"/>
      <c r="H5" s="17"/>
      <c r="I5" s="17"/>
      <c r="J5" s="17"/>
      <c r="K5" s="17"/>
      <c r="L5" s="17"/>
      <c r="M5" s="17"/>
      <c r="N5" s="17"/>
    </row>
    <row r="6" spans="1:14" x14ac:dyDescent="0.25">
      <c r="A6" s="45" t="s">
        <v>1</v>
      </c>
      <c r="B6" s="20">
        <v>2141</v>
      </c>
      <c r="C6" s="20">
        <v>1293</v>
      </c>
      <c r="D6" s="20">
        <v>1482</v>
      </c>
      <c r="E6" s="20">
        <v>4916</v>
      </c>
      <c r="F6" s="20">
        <v>266</v>
      </c>
      <c r="G6" s="17"/>
      <c r="H6" s="17"/>
      <c r="I6" s="17"/>
      <c r="J6" s="17"/>
      <c r="K6" s="17"/>
      <c r="L6" s="17"/>
      <c r="M6" s="17"/>
      <c r="N6" s="17"/>
    </row>
    <row r="7" spans="1:14" x14ac:dyDescent="0.25">
      <c r="A7" s="45" t="s">
        <v>2</v>
      </c>
      <c r="B7" s="20">
        <v>929</v>
      </c>
      <c r="C7" s="20">
        <v>3908</v>
      </c>
      <c r="D7" s="20">
        <v>968</v>
      </c>
      <c r="E7" s="20">
        <v>5805</v>
      </c>
      <c r="F7" s="20">
        <v>153</v>
      </c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45" t="s">
        <v>3</v>
      </c>
      <c r="B8" s="20">
        <v>837</v>
      </c>
      <c r="C8" s="20">
        <v>728</v>
      </c>
      <c r="D8" s="20">
        <v>616</v>
      </c>
      <c r="E8" s="20">
        <v>2181</v>
      </c>
      <c r="F8" s="20">
        <v>118</v>
      </c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45" t="s">
        <v>4</v>
      </c>
      <c r="B9" s="20">
        <v>1998</v>
      </c>
      <c r="C9" s="20">
        <v>2484</v>
      </c>
      <c r="D9" s="20">
        <v>1425</v>
      </c>
      <c r="E9" s="20">
        <v>5907</v>
      </c>
      <c r="F9" s="20">
        <v>324</v>
      </c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45" t="s">
        <v>5</v>
      </c>
      <c r="B10" s="20">
        <v>855</v>
      </c>
      <c r="C10" s="20">
        <v>732</v>
      </c>
      <c r="D10" s="20">
        <v>629</v>
      </c>
      <c r="E10" s="20">
        <v>2216</v>
      </c>
      <c r="F10" s="20">
        <v>139</v>
      </c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45" t="s">
        <v>6</v>
      </c>
      <c r="B11" s="20">
        <v>780</v>
      </c>
      <c r="C11" s="20">
        <v>2826</v>
      </c>
      <c r="D11" s="20">
        <v>844</v>
      </c>
      <c r="E11" s="20">
        <v>4450</v>
      </c>
      <c r="F11" s="20">
        <v>126</v>
      </c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45" t="s">
        <v>7</v>
      </c>
      <c r="B12" s="20">
        <v>539</v>
      </c>
      <c r="C12" s="20">
        <v>4249</v>
      </c>
      <c r="D12" s="20">
        <v>476</v>
      </c>
      <c r="E12" s="20">
        <v>5264</v>
      </c>
      <c r="F12" s="20">
        <v>94</v>
      </c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45" t="s">
        <v>8</v>
      </c>
      <c r="B13" s="20">
        <v>792</v>
      </c>
      <c r="C13" s="20">
        <v>376</v>
      </c>
      <c r="D13" s="20">
        <v>500</v>
      </c>
      <c r="E13" s="20">
        <v>1668</v>
      </c>
      <c r="F13" s="20">
        <v>127</v>
      </c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51" t="s">
        <v>9</v>
      </c>
      <c r="B14" s="52">
        <v>1072</v>
      </c>
      <c r="C14" s="52">
        <v>1315</v>
      </c>
      <c r="D14" s="52">
        <v>756</v>
      </c>
      <c r="E14" s="52">
        <v>3143</v>
      </c>
      <c r="F14" s="52">
        <v>156</v>
      </c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45" t="s">
        <v>10</v>
      </c>
      <c r="B15" s="20">
        <v>748</v>
      </c>
      <c r="C15" s="20">
        <v>1532</v>
      </c>
      <c r="D15" s="20">
        <v>478</v>
      </c>
      <c r="E15" s="20">
        <v>2758</v>
      </c>
      <c r="F15" s="20">
        <v>115</v>
      </c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45" t="s">
        <v>11</v>
      </c>
      <c r="B16" s="20">
        <v>1131</v>
      </c>
      <c r="C16" s="20">
        <v>3812</v>
      </c>
      <c r="D16" s="20">
        <v>820</v>
      </c>
      <c r="E16" s="20">
        <v>5763</v>
      </c>
      <c r="F16" s="20">
        <v>183</v>
      </c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45" t="s">
        <v>20</v>
      </c>
      <c r="B17" s="20">
        <v>950</v>
      </c>
      <c r="C17" s="20">
        <v>527</v>
      </c>
      <c r="D17" s="20">
        <v>570</v>
      </c>
      <c r="E17" s="20">
        <v>2048</v>
      </c>
      <c r="F17" s="20">
        <v>121</v>
      </c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45" t="s">
        <v>13</v>
      </c>
      <c r="B18" s="20">
        <v>1108</v>
      </c>
      <c r="C18" s="20">
        <v>1649</v>
      </c>
      <c r="D18" s="20">
        <v>487</v>
      </c>
      <c r="E18" s="20">
        <v>3243</v>
      </c>
      <c r="F18" s="20">
        <v>119</v>
      </c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45" t="s">
        <v>14</v>
      </c>
      <c r="B19" s="20">
        <v>324</v>
      </c>
      <c r="C19" s="20">
        <v>1538</v>
      </c>
      <c r="D19" s="20">
        <v>226</v>
      </c>
      <c r="E19" s="20">
        <v>2087</v>
      </c>
      <c r="F19" s="20">
        <v>41</v>
      </c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45" t="s">
        <v>15</v>
      </c>
      <c r="B20" s="20">
        <v>1760</v>
      </c>
      <c r="C20" s="20">
        <v>2959</v>
      </c>
      <c r="D20" s="20">
        <v>1238</v>
      </c>
      <c r="E20" s="20">
        <v>5957</v>
      </c>
      <c r="F20" s="20">
        <v>242</v>
      </c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45" t="s">
        <v>16</v>
      </c>
      <c r="B21" s="20">
        <v>363</v>
      </c>
      <c r="C21" s="20">
        <v>476</v>
      </c>
      <c r="D21" s="20">
        <v>297</v>
      </c>
      <c r="E21" s="20">
        <v>1136</v>
      </c>
      <c r="F21" s="20">
        <v>57</v>
      </c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45" t="s">
        <v>17</v>
      </c>
      <c r="B22" s="20">
        <v>1111</v>
      </c>
      <c r="C22" s="20">
        <v>4868</v>
      </c>
      <c r="D22" s="20">
        <v>760</v>
      </c>
      <c r="E22" s="20">
        <v>6739</v>
      </c>
      <c r="F22" s="20">
        <v>139</v>
      </c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45" t="s">
        <v>19</v>
      </c>
      <c r="B23" s="20">
        <v>138</v>
      </c>
      <c r="C23" s="20">
        <v>29</v>
      </c>
      <c r="D23" s="20">
        <v>101</v>
      </c>
      <c r="E23" s="20">
        <v>268</v>
      </c>
      <c r="F23" s="20">
        <v>24</v>
      </c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49" t="s">
        <v>27</v>
      </c>
      <c r="B24" s="53">
        <v>23005</v>
      </c>
      <c r="C24" s="53">
        <v>39833</v>
      </c>
      <c r="D24" s="53">
        <v>18598</v>
      </c>
      <c r="E24" s="53">
        <v>81436</v>
      </c>
      <c r="F24" s="53">
        <v>3445</v>
      </c>
      <c r="G24" s="19"/>
      <c r="J24" s="17"/>
      <c r="K24" s="17"/>
      <c r="L24" s="17"/>
      <c r="M24" s="17"/>
      <c r="N24" s="17"/>
    </row>
    <row r="25" spans="1:14" x14ac:dyDescent="0.25">
      <c r="A25" s="86" t="s">
        <v>62</v>
      </c>
      <c r="B25" s="17"/>
    </row>
    <row r="26" spans="1:14" x14ac:dyDescent="0.25">
      <c r="B26" s="17"/>
      <c r="C26" s="17"/>
      <c r="D26" s="17"/>
      <c r="E26" s="17"/>
      <c r="F26" s="17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6" customWidth="1"/>
    <col min="2" max="2" width="22" style="16" bestFit="1" customWidth="1"/>
    <col min="3" max="3" width="10" style="16" bestFit="1" customWidth="1"/>
    <col min="4" max="4" width="23.5703125" style="16" bestFit="1" customWidth="1"/>
    <col min="5" max="5" width="9.28515625" style="16" bestFit="1" customWidth="1"/>
    <col min="6" max="6" width="17" style="16" bestFit="1" customWidth="1"/>
    <col min="7" max="16384" width="9.140625" style="16"/>
  </cols>
  <sheetData>
    <row r="1" spans="1:14" ht="18.75" x14ac:dyDescent="0.3">
      <c r="A1" s="3" t="s">
        <v>35</v>
      </c>
    </row>
    <row r="2" spans="1:14" x14ac:dyDescent="0.25">
      <c r="A2" s="1" t="s">
        <v>21</v>
      </c>
    </row>
    <row r="4" spans="1:14" x14ac:dyDescent="0.25">
      <c r="A4" s="46" t="s">
        <v>23</v>
      </c>
      <c r="B4" s="46" t="s">
        <v>24</v>
      </c>
      <c r="C4" s="48" t="s">
        <v>25</v>
      </c>
      <c r="D4" s="48" t="s">
        <v>26</v>
      </c>
      <c r="E4" s="48" t="s">
        <v>27</v>
      </c>
      <c r="F4" s="47" t="s">
        <v>28</v>
      </c>
    </row>
    <row r="5" spans="1:14" x14ac:dyDescent="0.25">
      <c r="A5" s="45" t="s">
        <v>0</v>
      </c>
      <c r="B5" s="20">
        <v>5447</v>
      </c>
      <c r="C5" s="20">
        <v>4354</v>
      </c>
      <c r="D5" s="20">
        <v>5866</v>
      </c>
      <c r="E5" s="20">
        <v>15668</v>
      </c>
      <c r="F5" s="20">
        <v>918</v>
      </c>
      <c r="G5" s="17"/>
      <c r="H5" s="17"/>
      <c r="I5" s="17"/>
      <c r="J5" s="17"/>
      <c r="K5" s="17"/>
      <c r="L5" s="17"/>
      <c r="M5" s="17"/>
      <c r="N5" s="17"/>
    </row>
    <row r="6" spans="1:14" x14ac:dyDescent="0.25">
      <c r="A6" s="45" t="s">
        <v>1</v>
      </c>
      <c r="B6" s="20">
        <v>2103</v>
      </c>
      <c r="C6" s="20">
        <v>1254</v>
      </c>
      <c r="D6" s="20">
        <v>1464</v>
      </c>
      <c r="E6" s="20">
        <v>4821</v>
      </c>
      <c r="F6" s="20">
        <v>267</v>
      </c>
      <c r="G6" s="17"/>
      <c r="H6" s="17"/>
      <c r="I6" s="17"/>
      <c r="J6" s="17"/>
      <c r="K6" s="17"/>
      <c r="L6" s="17"/>
      <c r="M6" s="17"/>
      <c r="N6" s="17"/>
    </row>
    <row r="7" spans="1:14" x14ac:dyDescent="0.25">
      <c r="A7" s="45" t="s">
        <v>2</v>
      </c>
      <c r="B7" s="20">
        <v>930</v>
      </c>
      <c r="C7" s="20">
        <v>3759</v>
      </c>
      <c r="D7" s="20">
        <v>948</v>
      </c>
      <c r="E7" s="20">
        <v>5638</v>
      </c>
      <c r="F7" s="20">
        <v>154</v>
      </c>
      <c r="G7" s="17"/>
      <c r="H7" s="17"/>
      <c r="I7" s="17"/>
      <c r="J7" s="17"/>
      <c r="K7" s="17"/>
      <c r="L7" s="17"/>
      <c r="M7" s="17"/>
      <c r="N7" s="17"/>
    </row>
    <row r="8" spans="1:14" x14ac:dyDescent="0.25">
      <c r="A8" s="45" t="s">
        <v>3</v>
      </c>
      <c r="B8" s="20">
        <v>820</v>
      </c>
      <c r="C8" s="20">
        <v>717</v>
      </c>
      <c r="D8" s="20">
        <v>600</v>
      </c>
      <c r="E8" s="20">
        <v>2137</v>
      </c>
      <c r="F8" s="20">
        <v>117</v>
      </c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45" t="s">
        <v>4</v>
      </c>
      <c r="B9" s="20">
        <v>1974</v>
      </c>
      <c r="C9" s="20">
        <v>2510</v>
      </c>
      <c r="D9" s="20">
        <v>1441</v>
      </c>
      <c r="E9" s="20">
        <v>5925</v>
      </c>
      <c r="F9" s="20">
        <v>327</v>
      </c>
      <c r="G9" s="17"/>
      <c r="H9" s="17"/>
      <c r="I9" s="17"/>
      <c r="J9" s="17"/>
      <c r="K9" s="17"/>
      <c r="L9" s="17"/>
      <c r="M9" s="17"/>
      <c r="N9" s="17"/>
    </row>
    <row r="10" spans="1:14" x14ac:dyDescent="0.25">
      <c r="A10" s="45" t="s">
        <v>5</v>
      </c>
      <c r="B10" s="20">
        <v>845</v>
      </c>
      <c r="C10" s="20">
        <v>728</v>
      </c>
      <c r="D10" s="20">
        <v>627</v>
      </c>
      <c r="E10" s="20">
        <v>2199</v>
      </c>
      <c r="F10" s="20">
        <v>139</v>
      </c>
      <c r="G10" s="17"/>
      <c r="H10" s="17"/>
      <c r="I10" s="17"/>
      <c r="J10" s="17"/>
      <c r="K10" s="17"/>
      <c r="L10" s="17"/>
      <c r="M10" s="17"/>
      <c r="N10" s="17"/>
    </row>
    <row r="11" spans="1:14" x14ac:dyDescent="0.25">
      <c r="A11" s="45" t="s">
        <v>6</v>
      </c>
      <c r="B11" s="20">
        <v>780</v>
      </c>
      <c r="C11" s="20">
        <v>2821</v>
      </c>
      <c r="D11" s="20">
        <v>900</v>
      </c>
      <c r="E11" s="20">
        <v>4501</v>
      </c>
      <c r="F11" s="20">
        <v>126</v>
      </c>
      <c r="G11" s="17"/>
      <c r="H11" s="17"/>
      <c r="I11" s="17"/>
      <c r="J11" s="17"/>
      <c r="K11" s="17"/>
      <c r="L11" s="17"/>
      <c r="M11" s="17"/>
      <c r="N11" s="17"/>
    </row>
    <row r="12" spans="1:14" x14ac:dyDescent="0.25">
      <c r="A12" s="45" t="s">
        <v>7</v>
      </c>
      <c r="B12" s="20">
        <v>532</v>
      </c>
      <c r="C12" s="20">
        <v>4253</v>
      </c>
      <c r="D12" s="20">
        <v>476</v>
      </c>
      <c r="E12" s="20">
        <v>5261</v>
      </c>
      <c r="F12" s="20">
        <v>94</v>
      </c>
      <c r="G12" s="17"/>
      <c r="H12" s="17"/>
      <c r="I12" s="17"/>
      <c r="J12" s="17"/>
      <c r="K12" s="17"/>
      <c r="L12" s="17"/>
      <c r="M12" s="17"/>
      <c r="N12" s="17"/>
    </row>
    <row r="13" spans="1:14" x14ac:dyDescent="0.25">
      <c r="A13" s="45" t="s">
        <v>8</v>
      </c>
      <c r="B13" s="20">
        <v>774</v>
      </c>
      <c r="C13" s="20">
        <v>392</v>
      </c>
      <c r="D13" s="20">
        <v>488</v>
      </c>
      <c r="E13" s="20">
        <v>1654</v>
      </c>
      <c r="F13" s="20">
        <v>127</v>
      </c>
      <c r="G13" s="17"/>
      <c r="H13" s="17"/>
      <c r="I13" s="17"/>
      <c r="J13" s="17"/>
      <c r="K13" s="17"/>
      <c r="L13" s="17"/>
      <c r="M13" s="17"/>
      <c r="N13" s="17"/>
    </row>
    <row r="14" spans="1:14" x14ac:dyDescent="0.25">
      <c r="A14" s="51" t="s">
        <v>9</v>
      </c>
      <c r="B14" s="52">
        <v>1036</v>
      </c>
      <c r="C14" s="52">
        <v>1334</v>
      </c>
      <c r="D14" s="52">
        <v>760</v>
      </c>
      <c r="E14" s="52">
        <v>3130</v>
      </c>
      <c r="F14" s="52">
        <v>157</v>
      </c>
      <c r="G14" s="17"/>
      <c r="H14" s="17"/>
      <c r="I14" s="17"/>
      <c r="J14" s="17"/>
      <c r="K14" s="17"/>
      <c r="L14" s="17"/>
      <c r="M14" s="17"/>
      <c r="N14" s="17"/>
    </row>
    <row r="15" spans="1:14" x14ac:dyDescent="0.25">
      <c r="A15" s="45" t="s">
        <v>10</v>
      </c>
      <c r="B15" s="20">
        <v>724</v>
      </c>
      <c r="C15" s="20">
        <v>1471</v>
      </c>
      <c r="D15" s="20">
        <v>472</v>
      </c>
      <c r="E15" s="20">
        <v>2668</v>
      </c>
      <c r="F15" s="20">
        <v>116</v>
      </c>
      <c r="G15" s="17"/>
      <c r="H15" s="17"/>
      <c r="I15" s="17"/>
      <c r="J15" s="17"/>
      <c r="K15" s="17"/>
      <c r="L15" s="17"/>
      <c r="M15" s="17"/>
      <c r="N15" s="17"/>
    </row>
    <row r="16" spans="1:14" x14ac:dyDescent="0.25">
      <c r="A16" s="45" t="s">
        <v>11</v>
      </c>
      <c r="B16" s="20">
        <v>1125</v>
      </c>
      <c r="C16" s="20">
        <v>3724</v>
      </c>
      <c r="D16" s="20">
        <v>820</v>
      </c>
      <c r="E16" s="20">
        <v>5669</v>
      </c>
      <c r="F16" s="20">
        <v>185</v>
      </c>
      <c r="G16" s="17"/>
      <c r="H16" s="17"/>
      <c r="I16" s="17"/>
      <c r="J16" s="17"/>
      <c r="K16" s="17"/>
      <c r="L16" s="17"/>
      <c r="M16" s="17"/>
      <c r="N16" s="17"/>
    </row>
    <row r="17" spans="1:14" x14ac:dyDescent="0.25">
      <c r="A17" s="45" t="s">
        <v>20</v>
      </c>
      <c r="B17" s="20">
        <v>943</v>
      </c>
      <c r="C17" s="20">
        <v>528</v>
      </c>
      <c r="D17" s="20">
        <v>576</v>
      </c>
      <c r="E17" s="20">
        <v>2047</v>
      </c>
      <c r="F17" s="20">
        <v>124</v>
      </c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45" t="s">
        <v>13</v>
      </c>
      <c r="B18" s="20">
        <v>1149</v>
      </c>
      <c r="C18" s="20">
        <v>1566</v>
      </c>
      <c r="D18" s="20">
        <v>492</v>
      </c>
      <c r="E18" s="20">
        <v>3207</v>
      </c>
      <c r="F18" s="20">
        <v>120</v>
      </c>
      <c r="G18" s="17"/>
      <c r="H18" s="17"/>
      <c r="I18" s="17"/>
      <c r="J18" s="17"/>
      <c r="K18" s="17"/>
      <c r="L18" s="17"/>
      <c r="M18" s="17"/>
      <c r="N18" s="17"/>
    </row>
    <row r="19" spans="1:14" x14ac:dyDescent="0.25">
      <c r="A19" s="45" t="s">
        <v>14</v>
      </c>
      <c r="B19" s="20">
        <v>319</v>
      </c>
      <c r="C19" s="20">
        <v>1551</v>
      </c>
      <c r="D19" s="20">
        <v>225</v>
      </c>
      <c r="E19" s="20">
        <v>2095</v>
      </c>
      <c r="F19" s="20">
        <v>41</v>
      </c>
      <c r="G19" s="17"/>
      <c r="H19" s="17"/>
      <c r="I19" s="17"/>
      <c r="J19" s="17"/>
      <c r="K19" s="17"/>
      <c r="L19" s="17"/>
      <c r="M19" s="17"/>
      <c r="N19" s="17"/>
    </row>
    <row r="20" spans="1:14" x14ac:dyDescent="0.25">
      <c r="A20" s="45" t="s">
        <v>15</v>
      </c>
      <c r="B20" s="20">
        <v>1711</v>
      </c>
      <c r="C20" s="20">
        <v>2917</v>
      </c>
      <c r="D20" s="20">
        <v>1242</v>
      </c>
      <c r="E20" s="20">
        <v>5870</v>
      </c>
      <c r="F20" s="20">
        <v>244</v>
      </c>
      <c r="G20" s="17"/>
      <c r="H20" s="17"/>
      <c r="I20" s="17"/>
      <c r="J20" s="17"/>
      <c r="K20" s="17"/>
      <c r="L20" s="17"/>
      <c r="M20" s="17"/>
      <c r="N20" s="17"/>
    </row>
    <row r="21" spans="1:14" x14ac:dyDescent="0.25">
      <c r="A21" s="45" t="s">
        <v>16</v>
      </c>
      <c r="B21" s="20">
        <v>350</v>
      </c>
      <c r="C21" s="20">
        <v>400</v>
      </c>
      <c r="D21" s="20">
        <v>307</v>
      </c>
      <c r="E21" s="20">
        <v>1056</v>
      </c>
      <c r="F21" s="20">
        <v>57</v>
      </c>
      <c r="G21" s="17"/>
      <c r="H21" s="17"/>
      <c r="I21" s="17"/>
      <c r="J21" s="17"/>
      <c r="K21" s="17"/>
      <c r="L21" s="17"/>
      <c r="M21" s="17"/>
      <c r="N21" s="17"/>
    </row>
    <row r="22" spans="1:14" x14ac:dyDescent="0.25">
      <c r="A22" s="45" t="s">
        <v>17</v>
      </c>
      <c r="B22" s="20">
        <v>1084</v>
      </c>
      <c r="C22" s="20">
        <v>4945</v>
      </c>
      <c r="D22" s="20">
        <v>789</v>
      </c>
      <c r="E22" s="20">
        <v>6819</v>
      </c>
      <c r="F22" s="20">
        <v>139</v>
      </c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45" t="s">
        <v>19</v>
      </c>
      <c r="B23" s="20">
        <v>135</v>
      </c>
      <c r="C23" s="20">
        <v>26</v>
      </c>
      <c r="D23" s="20">
        <v>103</v>
      </c>
      <c r="E23" s="20">
        <v>264</v>
      </c>
      <c r="F23" s="20">
        <v>24</v>
      </c>
      <c r="G23" s="17"/>
      <c r="H23" s="17"/>
      <c r="I23" s="17"/>
      <c r="J23" s="17"/>
      <c r="K23" s="17"/>
      <c r="L23" s="17"/>
      <c r="M23" s="17"/>
      <c r="N23" s="17"/>
    </row>
    <row r="24" spans="1:14" x14ac:dyDescent="0.25">
      <c r="A24" s="49" t="s">
        <v>27</v>
      </c>
      <c r="B24" s="53">
        <v>22781</v>
      </c>
      <c r="C24" s="53">
        <v>39250</v>
      </c>
      <c r="D24" s="53">
        <v>18597</v>
      </c>
      <c r="E24" s="53">
        <v>80628</v>
      </c>
      <c r="F24" s="53">
        <v>3477</v>
      </c>
      <c r="G24" s="19"/>
      <c r="J24" s="17"/>
      <c r="K24" s="17"/>
      <c r="L24" s="17"/>
      <c r="M24" s="17"/>
      <c r="N24" s="17"/>
    </row>
    <row r="25" spans="1:14" x14ac:dyDescent="0.25">
      <c r="A25" s="86" t="s">
        <v>62</v>
      </c>
      <c r="B25" s="17"/>
    </row>
    <row r="26" spans="1:14" x14ac:dyDescent="0.25">
      <c r="B26" s="17"/>
      <c r="C26" s="17"/>
      <c r="D26" s="17"/>
      <c r="E26" s="17"/>
      <c r="F26" s="17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16" customWidth="1"/>
    <col min="2" max="2" width="23.7109375" style="16" customWidth="1"/>
    <col min="3" max="3" width="13.7109375" style="16" customWidth="1"/>
    <col min="4" max="4" width="25.28515625" style="16" customWidth="1"/>
    <col min="5" max="5" width="12.7109375" style="16" customWidth="1"/>
    <col min="6" max="6" width="19" style="16" customWidth="1"/>
    <col min="7" max="16384" width="9.140625" style="16"/>
  </cols>
  <sheetData>
    <row r="1" spans="1:12" ht="18.75" x14ac:dyDescent="0.3">
      <c r="A1" s="3" t="s">
        <v>36</v>
      </c>
    </row>
    <row r="2" spans="1:12" x14ac:dyDescent="0.25">
      <c r="A2" s="1" t="s">
        <v>21</v>
      </c>
    </row>
    <row r="4" spans="1:12" s="18" customFormat="1" x14ac:dyDescent="0.25">
      <c r="A4" s="46" t="s">
        <v>23</v>
      </c>
      <c r="B4" s="48" t="s">
        <v>24</v>
      </c>
      <c r="C4" s="48" t="s">
        <v>25</v>
      </c>
      <c r="D4" s="48" t="s">
        <v>26</v>
      </c>
      <c r="E4" s="48" t="s">
        <v>27</v>
      </c>
      <c r="F4" s="47" t="s">
        <v>28</v>
      </c>
    </row>
    <row r="5" spans="1:12" x14ac:dyDescent="0.25">
      <c r="A5" s="45" t="s">
        <v>0</v>
      </c>
      <c r="B5" s="22">
        <v>5364</v>
      </c>
      <c r="C5" s="20">
        <v>4257</v>
      </c>
      <c r="D5" s="20">
        <v>5895</v>
      </c>
      <c r="E5" s="20">
        <v>15516</v>
      </c>
      <c r="F5" s="20">
        <v>931</v>
      </c>
      <c r="H5" s="17"/>
      <c r="I5" s="17"/>
      <c r="J5" s="17"/>
      <c r="K5" s="17"/>
      <c r="L5" s="17"/>
    </row>
    <row r="6" spans="1:12" x14ac:dyDescent="0.25">
      <c r="A6" s="45" t="s">
        <v>1</v>
      </c>
      <c r="B6" s="22">
        <v>2035</v>
      </c>
      <c r="C6" s="20">
        <v>1234</v>
      </c>
      <c r="D6" s="20">
        <v>1488</v>
      </c>
      <c r="E6" s="20">
        <v>4757</v>
      </c>
      <c r="F6" s="20">
        <v>270</v>
      </c>
      <c r="H6" s="17"/>
      <c r="I6" s="17"/>
      <c r="J6" s="17"/>
      <c r="K6" s="17"/>
      <c r="L6" s="17"/>
    </row>
    <row r="7" spans="1:12" x14ac:dyDescent="0.25">
      <c r="A7" s="45" t="s">
        <v>2</v>
      </c>
      <c r="B7" s="22">
        <v>903</v>
      </c>
      <c r="C7" s="20">
        <v>3820</v>
      </c>
      <c r="D7" s="20">
        <v>944</v>
      </c>
      <c r="E7" s="20">
        <v>5666</v>
      </c>
      <c r="F7" s="20">
        <v>155</v>
      </c>
      <c r="H7" s="17"/>
      <c r="I7" s="17"/>
      <c r="J7" s="17"/>
      <c r="K7" s="17"/>
      <c r="L7" s="17"/>
    </row>
    <row r="8" spans="1:12" x14ac:dyDescent="0.25">
      <c r="A8" s="45" t="s">
        <v>3</v>
      </c>
      <c r="B8" s="22">
        <v>792</v>
      </c>
      <c r="C8" s="20">
        <v>732</v>
      </c>
      <c r="D8" s="20">
        <v>572</v>
      </c>
      <c r="E8" s="20">
        <v>2096</v>
      </c>
      <c r="F8" s="20">
        <v>118</v>
      </c>
      <c r="H8" s="17"/>
      <c r="I8" s="17"/>
      <c r="J8" s="17"/>
      <c r="K8" s="17"/>
      <c r="L8" s="17"/>
    </row>
    <row r="9" spans="1:12" x14ac:dyDescent="0.25">
      <c r="A9" s="45" t="s">
        <v>4</v>
      </c>
      <c r="B9" s="22">
        <v>1945</v>
      </c>
      <c r="C9" s="20">
        <v>2478</v>
      </c>
      <c r="D9" s="20">
        <v>1429</v>
      </c>
      <c r="E9" s="20">
        <v>5853</v>
      </c>
      <c r="F9" s="20">
        <v>330</v>
      </c>
      <c r="H9" s="17"/>
      <c r="I9" s="17"/>
      <c r="J9" s="17"/>
      <c r="K9" s="17"/>
      <c r="L9" s="17"/>
    </row>
    <row r="10" spans="1:12" x14ac:dyDescent="0.25">
      <c r="A10" s="45" t="s">
        <v>5</v>
      </c>
      <c r="B10" s="22">
        <v>834</v>
      </c>
      <c r="C10" s="20">
        <v>711</v>
      </c>
      <c r="D10" s="20">
        <v>596</v>
      </c>
      <c r="E10" s="20">
        <v>2141</v>
      </c>
      <c r="F10" s="20">
        <v>140</v>
      </c>
      <c r="H10" s="17"/>
      <c r="I10" s="17"/>
      <c r="J10" s="17"/>
      <c r="K10" s="17"/>
      <c r="L10" s="17"/>
    </row>
    <row r="11" spans="1:12" x14ac:dyDescent="0.25">
      <c r="A11" s="45" t="s">
        <v>6</v>
      </c>
      <c r="B11" s="22">
        <v>762</v>
      </c>
      <c r="C11" s="20">
        <v>2867</v>
      </c>
      <c r="D11" s="20">
        <v>977</v>
      </c>
      <c r="E11" s="20">
        <v>4606</v>
      </c>
      <c r="F11" s="20">
        <v>127</v>
      </c>
      <c r="H11" s="17"/>
      <c r="I11" s="17"/>
      <c r="J11" s="17"/>
      <c r="K11" s="17"/>
      <c r="L11" s="17"/>
    </row>
    <row r="12" spans="1:12" x14ac:dyDescent="0.25">
      <c r="A12" s="45" t="s">
        <v>7</v>
      </c>
      <c r="B12" s="22">
        <v>509</v>
      </c>
      <c r="C12" s="20">
        <v>4026</v>
      </c>
      <c r="D12" s="20">
        <v>470</v>
      </c>
      <c r="E12" s="20">
        <v>5005</v>
      </c>
      <c r="F12" s="20">
        <v>94</v>
      </c>
      <c r="H12" s="17"/>
      <c r="I12" s="17"/>
      <c r="J12" s="17"/>
      <c r="K12" s="17"/>
      <c r="L12" s="17"/>
    </row>
    <row r="13" spans="1:12" x14ac:dyDescent="0.25">
      <c r="A13" s="45" t="s">
        <v>8</v>
      </c>
      <c r="B13" s="22">
        <v>756</v>
      </c>
      <c r="C13" s="20">
        <v>416</v>
      </c>
      <c r="D13" s="20">
        <v>483</v>
      </c>
      <c r="E13" s="20">
        <v>1654</v>
      </c>
      <c r="F13" s="20">
        <v>128</v>
      </c>
      <c r="H13" s="17"/>
      <c r="I13" s="17"/>
      <c r="J13" s="17"/>
      <c r="K13" s="17"/>
      <c r="L13" s="17"/>
    </row>
    <row r="14" spans="1:12" x14ac:dyDescent="0.25">
      <c r="A14" s="51" t="s">
        <v>9</v>
      </c>
      <c r="B14" s="55">
        <v>1016</v>
      </c>
      <c r="C14" s="52">
        <v>1426</v>
      </c>
      <c r="D14" s="52">
        <v>748</v>
      </c>
      <c r="E14" s="52">
        <v>3190</v>
      </c>
      <c r="F14" s="52">
        <v>158</v>
      </c>
      <c r="H14" s="17"/>
      <c r="I14" s="17"/>
      <c r="J14" s="17"/>
      <c r="K14" s="17"/>
      <c r="L14" s="17"/>
    </row>
    <row r="15" spans="1:12" x14ac:dyDescent="0.25">
      <c r="A15" s="45" t="s">
        <v>10</v>
      </c>
      <c r="B15" s="22">
        <v>720</v>
      </c>
      <c r="C15" s="20">
        <v>1565</v>
      </c>
      <c r="D15" s="20">
        <v>450</v>
      </c>
      <c r="E15" s="20">
        <v>2735</v>
      </c>
      <c r="F15" s="20">
        <v>117</v>
      </c>
      <c r="H15" s="17"/>
      <c r="I15" s="17"/>
      <c r="J15" s="17"/>
      <c r="K15" s="17"/>
      <c r="L15" s="17"/>
    </row>
    <row r="16" spans="1:12" x14ac:dyDescent="0.25">
      <c r="A16" s="45" t="s">
        <v>11</v>
      </c>
      <c r="B16" s="22">
        <v>1116</v>
      </c>
      <c r="C16" s="20">
        <v>3566</v>
      </c>
      <c r="D16" s="20">
        <v>788</v>
      </c>
      <c r="E16" s="20">
        <v>5470</v>
      </c>
      <c r="F16" s="20">
        <v>187</v>
      </c>
      <c r="H16" s="17"/>
      <c r="I16" s="17"/>
      <c r="J16" s="17"/>
      <c r="K16" s="17"/>
      <c r="L16" s="17"/>
    </row>
    <row r="17" spans="1:12" x14ac:dyDescent="0.25">
      <c r="A17" s="45" t="s">
        <v>20</v>
      </c>
      <c r="B17" s="22">
        <v>904</v>
      </c>
      <c r="C17" s="20">
        <v>523</v>
      </c>
      <c r="D17" s="20">
        <v>575</v>
      </c>
      <c r="E17" s="20">
        <v>2002</v>
      </c>
      <c r="F17" s="20">
        <v>125</v>
      </c>
      <c r="H17" s="17"/>
      <c r="I17" s="17"/>
      <c r="J17" s="17"/>
      <c r="K17" s="17"/>
      <c r="L17" s="17"/>
    </row>
    <row r="18" spans="1:12" x14ac:dyDescent="0.25">
      <c r="A18" s="45" t="s">
        <v>13</v>
      </c>
      <c r="B18" s="22">
        <v>1207</v>
      </c>
      <c r="C18" s="20">
        <v>1390</v>
      </c>
      <c r="D18" s="20">
        <v>495</v>
      </c>
      <c r="E18" s="20">
        <v>3092</v>
      </c>
      <c r="F18" s="20">
        <v>121</v>
      </c>
      <c r="H18" s="17"/>
      <c r="I18" s="17"/>
      <c r="J18" s="17"/>
      <c r="K18" s="17"/>
      <c r="L18" s="17"/>
    </row>
    <row r="19" spans="1:12" x14ac:dyDescent="0.25">
      <c r="A19" s="45" t="s">
        <v>14</v>
      </c>
      <c r="B19" s="22">
        <v>314</v>
      </c>
      <c r="C19" s="20">
        <v>1596</v>
      </c>
      <c r="D19" s="20">
        <v>222</v>
      </c>
      <c r="E19" s="20">
        <v>2132</v>
      </c>
      <c r="F19" s="20">
        <v>41</v>
      </c>
      <c r="H19" s="17"/>
      <c r="I19" s="17"/>
      <c r="J19" s="17"/>
      <c r="K19" s="17"/>
      <c r="L19" s="17"/>
    </row>
    <row r="20" spans="1:12" x14ac:dyDescent="0.25">
      <c r="A20" s="45" t="s">
        <v>15</v>
      </c>
      <c r="B20" s="22">
        <v>1704</v>
      </c>
      <c r="C20" s="20">
        <v>2871</v>
      </c>
      <c r="D20" s="20">
        <v>1200</v>
      </c>
      <c r="E20" s="20">
        <v>5775</v>
      </c>
      <c r="F20" s="20">
        <v>246</v>
      </c>
      <c r="H20" s="17"/>
      <c r="I20" s="17"/>
      <c r="J20" s="17"/>
      <c r="K20" s="17"/>
      <c r="L20" s="17"/>
    </row>
    <row r="21" spans="1:12" x14ac:dyDescent="0.25">
      <c r="A21" s="45" t="s">
        <v>16</v>
      </c>
      <c r="B21" s="22">
        <v>344</v>
      </c>
      <c r="C21" s="20">
        <v>402</v>
      </c>
      <c r="D21" s="20">
        <v>310</v>
      </c>
      <c r="E21" s="20">
        <v>1057</v>
      </c>
      <c r="F21" s="20">
        <v>57</v>
      </c>
      <c r="H21" s="17"/>
      <c r="I21" s="17"/>
      <c r="J21" s="17"/>
      <c r="K21" s="17"/>
      <c r="L21" s="17"/>
    </row>
    <row r="22" spans="1:12" x14ac:dyDescent="0.25">
      <c r="A22" s="45" t="s">
        <v>17</v>
      </c>
      <c r="B22" s="22">
        <v>1069</v>
      </c>
      <c r="C22" s="20">
        <v>5196</v>
      </c>
      <c r="D22" s="20">
        <v>750</v>
      </c>
      <c r="E22" s="20">
        <v>7015</v>
      </c>
      <c r="F22" s="20">
        <v>140</v>
      </c>
      <c r="H22" s="17"/>
      <c r="I22" s="17"/>
      <c r="J22" s="17"/>
      <c r="K22" s="17"/>
      <c r="L22" s="17"/>
    </row>
    <row r="23" spans="1:12" x14ac:dyDescent="0.25">
      <c r="A23" s="45" t="s">
        <v>19</v>
      </c>
      <c r="B23" s="22">
        <v>133</v>
      </c>
      <c r="C23" s="20">
        <v>26</v>
      </c>
      <c r="D23" s="20">
        <v>101</v>
      </c>
      <c r="E23" s="20">
        <v>261</v>
      </c>
      <c r="F23" s="20">
        <v>24</v>
      </c>
      <c r="H23" s="17"/>
      <c r="I23" s="17"/>
      <c r="J23" s="17"/>
      <c r="K23" s="17"/>
      <c r="L23" s="17"/>
    </row>
    <row r="24" spans="1:12" x14ac:dyDescent="0.25">
      <c r="A24" s="49" t="s">
        <v>27</v>
      </c>
      <c r="B24" s="54">
        <v>22428</v>
      </c>
      <c r="C24" s="53">
        <v>39103</v>
      </c>
      <c r="D24" s="53">
        <v>18492</v>
      </c>
      <c r="E24" s="53">
        <v>80022</v>
      </c>
      <c r="F24" s="53">
        <v>3509</v>
      </c>
    </row>
    <row r="25" spans="1:12" x14ac:dyDescent="0.25">
      <c r="A25" s="86" t="s">
        <v>62</v>
      </c>
      <c r="B25" s="17"/>
    </row>
    <row r="26" spans="1:12" x14ac:dyDescent="0.25">
      <c r="B26" s="17"/>
      <c r="C26" s="17"/>
      <c r="D26" s="17"/>
      <c r="E26" s="17"/>
      <c r="F26" s="17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E93257-FE08-40AF-B07A-94F8D5A90338}">
  <ds:schemaRefs>
    <ds:schemaRef ds:uri="http://schemas.microsoft.com/office/2006/metadata/properties"/>
    <ds:schemaRef ds:uri="http://schemas.microsoft.com/office/infopath/2007/PartnerControls"/>
    <ds:schemaRef ds:uri="20687e04-2b66-4153-a4a5-df37f3cb410c"/>
    <ds:schemaRef ds:uri="27da45db-5c56-40f0-812e-9e795a9ded2e"/>
  </ds:schemaRefs>
</ds:datastoreItem>
</file>

<file path=customXml/itemProps2.xml><?xml version="1.0" encoding="utf-8"?>
<ds:datastoreItem xmlns:ds="http://schemas.openxmlformats.org/officeDocument/2006/customXml" ds:itemID="{747A9CE6-3A6D-4CB1-8309-2E350622B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CB40BE-4C3E-4B41-88DE-8E9C923670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87e04-2b66-4153-a4a5-df37f3cb410c"/>
    <ds:schemaRef ds:uri="27da45db-5c56-40f0-812e-9e795a9de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17</vt:i4>
      </vt:variant>
      <vt:variant>
        <vt:lpstr>Nimetyt alueet</vt:lpstr>
      </vt:variant>
      <vt:variant>
        <vt:i4>17</vt:i4>
      </vt:variant>
    </vt:vector>
  </HeadingPairs>
  <TitlesOfParts>
    <vt:vector size="34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2023</vt:lpstr>
      <vt:lpstr>Koonti</vt:lpstr>
      <vt:lpstr>'2007'!Tulostusalue</vt:lpstr>
      <vt:lpstr>'2008'!Tulostusalue</vt:lpstr>
      <vt:lpstr>'2009'!Tulostusalue</vt:lpstr>
      <vt:lpstr>'2010'!Tulostusalue</vt:lpstr>
      <vt:lpstr>'2011'!Tulostusalue</vt:lpstr>
      <vt:lpstr>'2012'!Tulostusalue</vt:lpstr>
      <vt:lpstr>'2013'!Tulostusalue</vt:lpstr>
      <vt:lpstr>'2014'!Tulostusalue</vt:lpstr>
      <vt:lpstr>'2015'!Tulostusalue</vt:lpstr>
      <vt:lpstr>'2016'!Tulostusalue</vt:lpstr>
      <vt:lpstr>'2017'!Tulostusalue</vt:lpstr>
      <vt:lpstr>'2018'!Tulostusalue</vt:lpstr>
      <vt:lpstr>'2019'!Tulostusalue</vt:lpstr>
      <vt:lpstr>'2020'!Tulostusalue</vt:lpstr>
      <vt:lpstr>'2021'!Tulostusalue</vt:lpstr>
      <vt:lpstr>'2023'!Tulostusalue</vt:lpstr>
      <vt:lpstr>Koonti!Tulostusalue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2024-12-03T06:09:09Z</dcterms:created>
  <dcterms:modified xsi:type="dcterms:W3CDTF">2024-12-03T06:32:12Z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