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26" documentId="8_{2131087A-F16F-4795-9093-EC82C894F976}" xr6:coauthVersionLast="47" xr6:coauthVersionMax="47" xr10:uidLastSave="{6E95DDB4-A2DE-4A9C-A977-F1DFA0C26B60}"/>
  <bookViews>
    <workbookView xWindow="28680" yWindow="-120" windowWidth="29040" windowHeight="15840" xr2:uid="{3481A7ED-ABD8-4926-B02F-5AF69E7DEE9C}"/>
  </bookViews>
  <sheets>
    <sheet name="Maakunnat" sheetId="1" r:id="rId1"/>
  </sheets>
  <definedNames>
    <definedName name="_xlnm.Print_Area" localSheetId="0">Maakunnat!$A$1:$O$26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5" i="1" l="1"/>
  <c r="N24" i="1"/>
  <c r="O25" i="1"/>
  <c r="M25" i="1"/>
  <c r="C25" i="1"/>
  <c r="D25" i="1"/>
  <c r="E25" i="1"/>
  <c r="F25" i="1"/>
  <c r="G25" i="1"/>
  <c r="H25" i="1"/>
  <c r="I25" i="1"/>
  <c r="J25" i="1"/>
  <c r="K25" i="1"/>
  <c r="L25" i="1"/>
  <c r="B25" i="1"/>
</calcChain>
</file>

<file path=xl/sharedStrings.xml><?xml version="1.0" encoding="utf-8"?>
<sst xmlns="http://schemas.openxmlformats.org/spreadsheetml/2006/main" count="39" uniqueCount="39">
  <si>
    <t>Kuolleet</t>
  </si>
  <si>
    <t>Elävänä 
syntyneet</t>
  </si>
  <si>
    <t>Luonnollinen 
väestönlisäys</t>
  </si>
  <si>
    <t>Kuntien 
välinen 
tulo-
muutto</t>
  </si>
  <si>
    <t>Kuntien 
välinen 
lähtö-
muutto</t>
  </si>
  <si>
    <t>Kuntien 
välinen 
netto-
muutto</t>
  </si>
  <si>
    <t>Kunnan 
sisäinen 
muutto</t>
  </si>
  <si>
    <t>Maahan-
muutto 
Suomeen</t>
  </si>
  <si>
    <t>Maasta-
muutto 
Suomesta</t>
  </si>
  <si>
    <t>Netto-
maahan-
muutto</t>
  </si>
  <si>
    <t>Kokonais-
netto-
muutto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</si>
  <si>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</si>
  <si>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</si>
  <si>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</si>
  <si>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</si>
  <si>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</si>
  <si>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</si>
  <si>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</si>
  <si>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</si>
  <si>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</si>
  <si>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</si>
  <si>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</si>
  <si>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</si>
  <si>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</si>
  <si>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</si>
  <si>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</si>
  <si>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</si>
  <si>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</si>
  <si>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</si>
  <si>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Ahvenanmaa</t>
  </si>
  <si>
    <t>KOKO MAA</t>
  </si>
  <si>
    <t>Itä-Suomi</t>
  </si>
  <si>
    <t>Lähde: Tilastokeskus</t>
  </si>
  <si>
    <t>Maakunta</t>
  </si>
  <si>
    <t>*) Kokonaismuutos koostuu luonnollisesta väestönlisäyksestä, kokonaisnettomuutosta ja mahdollisesta korjaustermistä. Korjaukset ovat enimmäkseen muuttoilmoitusten käsittelyssä tapahtuneiden virheiden jälkikäteen tehtyjä oikaisuja.</t>
  </si>
  <si>
    <t>Väestönmuutosten ennakkotiedot maakunnittain tammi-syyskuu 2024</t>
  </si>
  <si>
    <t>Kokonais-
muutos*) 
tammi-syyskuu 
2024</t>
  </si>
  <si>
    <t>Väkiluku 
31.7.2024</t>
  </si>
  <si>
    <t>Vertailu-
tietona 
kokonais-
muutos*) 
tammi-syyskuu 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</si>
</sst>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i/>
      <sz val="11"/>
      <color theme="1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3" fontId="0" fillId="0" borderId="0" xfId="0" applyNumberFormat="1"/>
    <xf numFmtId="3" fontId="5" fillId="0" borderId="0" xfId="0" applyNumberFormat="1" applyFont="1"/>
    <xf numFmtId="3" fontId="0" fillId="0" borderId="8" xfId="0" applyNumberFormat="1" applyBorder="1"/>
    <xf numFmtId="0" fontId="7" fillId="3" borderId="0" xfId="0" applyFont="1" applyFill="1"/>
    <xf numFmtId="0" fontId="0" fillId="3" borderId="0" xfId="0" applyFill="1"/>
    <xf numFmtId="0" fontId="5" fillId="3" borderId="0" xfId="0" applyFont="1" applyFill="1"/>
    <xf numFmtId="0" fontId="6" fillId="3" borderId="0" xfId="0" applyFont="1" applyFill="1"/>
    <xf numFmtId="0" fontId="4" fillId="3" borderId="0" xfId="0" applyFont="1" applyFill="1"/>
    <xf numFmtId="0" fontId="0" fillId="2" borderId="2" xfId="0" applyFill="1" applyBorder="1"/>
    <xf numFmtId="0" fontId="0" fillId="0" borderId="5" xfId="0" applyBorder="1"/>
    <xf numFmtId="0" fontId="3" fillId="2" borderId="3" xfId="0" applyFont="1" applyFill="1" applyBorder="1" applyAlignment="1">
      <alignment wrapText="1"/>
    </xf>
    <xf numFmtId="0" fontId="1" fillId="0" borderId="5" xfId="0" applyFont="1" applyBorder="1"/>
    <xf numFmtId="3" fontId="1" fillId="0" borderId="0" xfId="0" applyNumberFormat="1" applyFont="1"/>
    <xf numFmtId="3" fontId="1" fillId="0" borderId="8" xfId="0" applyNumberFormat="1" applyFont="1" applyBorder="1"/>
    <xf numFmtId="3" fontId="8" fillId="0" borderId="0" xfId="0" applyNumberFormat="1" applyFont="1"/>
    <xf numFmtId="0" fontId="1" fillId="2" borderId="5" xfId="0" applyFont="1" applyFill="1" applyBorder="1"/>
    <xf numFmtId="3" fontId="1" fillId="2" borderId="0" xfId="0" applyNumberFormat="1" applyFont="1" applyFill="1"/>
    <xf numFmtId="3" fontId="1" fillId="2" borderId="8" xfId="0" applyNumberFormat="1" applyFont="1" applyFill="1" applyBorder="1"/>
    <xf numFmtId="3" fontId="8" fillId="2" borderId="0" xfId="0" applyNumberFormat="1" applyFont="1" applyFill="1"/>
    <xf numFmtId="0" fontId="1" fillId="4" borderId="5" xfId="0" applyFont="1" applyFill="1" applyBorder="1"/>
    <xf numFmtId="3" fontId="1" fillId="4" borderId="0" xfId="0" applyNumberFormat="1" applyFont="1" applyFill="1"/>
    <xf numFmtId="3" fontId="1" fillId="4" borderId="8" xfId="0" applyNumberFormat="1" applyFont="1" applyFill="1" applyBorder="1"/>
    <xf numFmtId="3" fontId="8" fillId="4" borderId="0" xfId="0" applyNumberFormat="1" applyFont="1" applyFill="1"/>
    <xf numFmtId="3" fontId="5" fillId="0" borderId="6" xfId="0" applyNumberFormat="1" applyFont="1" applyBorder="1"/>
    <xf numFmtId="0" fontId="5" fillId="0" borderId="7" xfId="0" applyFont="1" applyBorder="1"/>
    <xf numFmtId="3" fontId="5" fillId="0" borderId="9" xfId="0" applyNumberFormat="1" applyFont="1" applyBorder="1"/>
    <xf numFmtId="3" fontId="0" fillId="3" borderId="0" xfId="0" applyNumberFormat="1" applyFill="1"/>
  </cellXfs>
  <cellStyles count="1">
    <cellStyle name="Normaali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3" formatCode="#,##0"/>
    </dxf>
    <dxf>
      <numFmt numFmtId="3" formatCode="#,##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</border>
    </dxf>
    <dxf>
      <border outline="0">
        <bottom style="thin">
          <color indexed="64"/>
        </bottom>
      </border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649089-EBC4-4131-BBB8-6D4833CE17AB}" name="Taulukko1" displayName="Taulukko1" ref="A4:O25" totalsRowShown="0" headerRowBorderDxfId="16" tableBorderDxfId="15">
  <autoFilter ref="A4:O25" xr:uid="{68649089-EBC4-4131-BBB8-6D4833CE17A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EA4B7C8A-BBEB-476D-9B7E-064321A67C7D}" name="Maakunta" dataDxfId="14"/>
    <tableColumn id="2" xr3:uid="{9ACCBE8A-6FC2-4D91-A396-79766C21A2DA}" name="Elävänä _x000a_syntyneet" dataDxfId="13"/>
    <tableColumn id="3" xr3:uid="{803FF688-B2AF-4CBE-8513-B94A392B8265}" name="Kuolleet" dataDxfId="12"/>
    <tableColumn id="4" xr3:uid="{3E4A41E3-6284-440D-A5A0-8AE492B5DE0D}" name="Luonnollinen _x000a_väestönlisäys" dataDxfId="11"/>
    <tableColumn id="5" xr3:uid="{92A5E5A4-2660-4FB8-9997-F6DD495AA3DE}" name="Kuntien _x000a_välinen _x000a_tulo-_x000a_muutto" dataDxfId="10"/>
    <tableColumn id="6" xr3:uid="{5A0D5129-CD4B-4DC9-A74F-6C780161B6A2}" name="Kuntien _x000a_välinen _x000a_lähtö-_x000a_muutto" dataDxfId="9"/>
    <tableColumn id="7" xr3:uid="{75B051E7-3FD7-4D1F-84F9-1C1E606120F3}" name="Kuntien _x000a_välinen _x000a_netto-_x000a_muutto" dataDxfId="8"/>
    <tableColumn id="8" xr3:uid="{C0EC5D3B-257C-40D8-92D6-1B61F88A8DAA}" name="Kunnan _x000a_sisäinen _x000a_muutto" dataDxfId="7"/>
    <tableColumn id="9" xr3:uid="{1ADE3617-A099-4480-9949-18A9A782F025}" name="Maahan-_x000a_muutto _x000a_Suomeen" dataDxfId="6"/>
    <tableColumn id="10" xr3:uid="{B934CBB8-DF7B-4D3E-AD9A-A7043A0BCDD2}" name="Maasta-_x000a_muutto _x000a_Suomesta" dataDxfId="5"/>
    <tableColumn id="11" xr3:uid="{D4185D67-2485-4A74-A13D-894DEAD71123}" name="Netto-_x000a_maahan-_x000a_muutto" dataDxfId="4"/>
    <tableColumn id="12" xr3:uid="{1AF22E24-317E-4362-B818-B017E2C98807}" name="Kokonais-_x000a_netto-_x000a_muutto" dataDxfId="3"/>
    <tableColumn id="13" xr3:uid="{89FF5714-A3D7-4D79-A5EA-1837D6B017EE}" name="Kokonais-_x000a_muutos*) _x000a_tammi-syyskuu _x000a_2024" dataDxfId="2"/>
    <tableColumn id="14" xr3:uid="{37E93934-70DC-4940-B17B-DA5008CEE798}" name="Vertailu-_x000a_tietona _x000a_kokonais-_x000a_muutos*) _x000a_tammi-syyskuu _x000a_2023" dataDxfId="1"/>
    <tableColumn id="15" xr3:uid="{9CA8F957-1814-4FA2-9BE4-CE55A0951DAF}" name="Väkiluku _x000a_31.7.2024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-teema">
  <a:themeElements>
    <a:clrScheme name="Pohjois-Savonliitto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538FCC"/>
      </a:accent1>
      <a:accent2>
        <a:srgbClr val="DCD6D4"/>
      </a:accent2>
      <a:accent3>
        <a:srgbClr val="F9DC06"/>
      </a:accent3>
      <a:accent4>
        <a:srgbClr val="C4BDBC"/>
      </a:accent4>
      <a:accent5>
        <a:srgbClr val="000000"/>
      </a:accent5>
      <a:accent6>
        <a:srgbClr val="003399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23791-AD39-4399-A999-5FA65DF63C64}">
  <dimension ref="A1:R26"/>
  <sheetViews>
    <sheetView tabSelected="1" zoomScaleNormal="100" workbookViewId="0">
      <selection activeCell="A3" sqref="A3"/>
    </sheetView>
  </sheetViews>
  <sheetFormatPr defaultColWidth="9.140625" defaultRowHeight="15" x14ac:dyDescent="0.25"/>
  <cols>
    <col min="1" max="1" width="20.28515625" style="11" customWidth="1"/>
    <col min="2" max="2" width="9.85546875" style="11" bestFit="1" customWidth="1"/>
    <col min="3" max="3" width="10.7109375" style="11" customWidth="1"/>
    <col min="4" max="4" width="12.85546875" style="11" bestFit="1" customWidth="1"/>
    <col min="5" max="7" width="8" style="11" bestFit="1" customWidth="1"/>
    <col min="8" max="8" width="8.28515625" style="11" bestFit="1" customWidth="1"/>
    <col min="9" max="9" width="9.42578125" style="11" bestFit="1" customWidth="1"/>
    <col min="10" max="10" width="9.7109375" style="11" bestFit="1" customWidth="1"/>
    <col min="11" max="11" width="8.7109375" style="11" bestFit="1" customWidth="1"/>
    <col min="12" max="12" width="9.7109375" style="11" bestFit="1" customWidth="1"/>
    <col min="13" max="13" width="10" style="11" bestFit="1" customWidth="1"/>
    <col min="14" max="15" width="8.85546875" style="12" bestFit="1" customWidth="1"/>
    <col min="16" max="16384" width="9.140625" style="11"/>
  </cols>
  <sheetData>
    <row r="1" spans="1:18" ht="18.75" x14ac:dyDescent="0.3">
      <c r="A1" s="14" t="s">
        <v>35</v>
      </c>
    </row>
    <row r="2" spans="1:18" x14ac:dyDescent="0.25">
      <c r="A2" s="11" t="s">
        <v>32</v>
      </c>
    </row>
    <row r="3" spans="1:18" ht="15.75" thickBot="1" x14ac:dyDescent="0.3"/>
    <row r="4" spans="1:18" ht="84.75" x14ac:dyDescent="0.25">
      <c r="A4" s="15" t="s">
        <v>33</v>
      </c>
      <c r="B4" s="2" t="s">
        <v>1</v>
      </c>
      <c r="C4" s="1" t="s">
        <v>0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4" t="s">
        <v>10</v>
      </c>
      <c r="M4" s="5" t="s">
        <v>36</v>
      </c>
      <c r="N4" s="6" t="s">
        <v>38</v>
      </c>
      <c r="O4" s="17" t="s">
        <v>37</v>
      </c>
    </row>
    <row r="5" spans="1:18" x14ac:dyDescent="0.25">
      <c r="A5" s="16" t="s">
        <v>11</v>
      </c>
      <c r="B5" s="7">
        <v>12125</v>
      </c>
      <c r="C5" s="7">
        <v>10109</v>
      </c>
      <c r="D5" s="7">
        <v>2016</v>
      </c>
      <c r="E5" s="7">
        <v>81759</v>
      </c>
      <c r="F5" s="7">
        <v>77706</v>
      </c>
      <c r="G5" s="7">
        <v>4053</v>
      </c>
      <c r="H5" s="7">
        <v>160350</v>
      </c>
      <c r="I5" s="7">
        <v>18586</v>
      </c>
      <c r="J5" s="7">
        <v>6080</v>
      </c>
      <c r="K5" s="7">
        <v>12506</v>
      </c>
      <c r="L5" s="7">
        <v>16559</v>
      </c>
      <c r="M5" s="9">
        <v>17566</v>
      </c>
      <c r="N5" s="8">
        <v>21229</v>
      </c>
      <c r="O5" s="8">
        <v>1777103</v>
      </c>
      <c r="Q5" s="33"/>
    </row>
    <row r="6" spans="1:18" x14ac:dyDescent="0.25">
      <c r="A6" s="16" t="s">
        <v>12</v>
      </c>
      <c r="B6" s="7">
        <v>2842</v>
      </c>
      <c r="C6" s="7">
        <v>3912</v>
      </c>
      <c r="D6" s="7">
        <v>-1070</v>
      </c>
      <c r="E6" s="7">
        <v>20374</v>
      </c>
      <c r="F6" s="7">
        <v>19536</v>
      </c>
      <c r="G6" s="7">
        <v>838</v>
      </c>
      <c r="H6" s="7">
        <v>33355</v>
      </c>
      <c r="I6" s="7">
        <v>4431</v>
      </c>
      <c r="J6" s="7">
        <v>757</v>
      </c>
      <c r="K6" s="7">
        <v>3674</v>
      </c>
      <c r="L6" s="7">
        <v>4512</v>
      </c>
      <c r="M6" s="9">
        <v>3237</v>
      </c>
      <c r="N6" s="8">
        <v>4285</v>
      </c>
      <c r="O6" s="8">
        <v>494023</v>
      </c>
    </row>
    <row r="7" spans="1:18" x14ac:dyDescent="0.25">
      <c r="A7" s="16" t="s">
        <v>13</v>
      </c>
      <c r="B7" s="7">
        <v>1030</v>
      </c>
      <c r="C7" s="7">
        <v>2050</v>
      </c>
      <c r="D7" s="7">
        <v>-1020</v>
      </c>
      <c r="E7" s="7">
        <v>6530</v>
      </c>
      <c r="F7" s="7">
        <v>7062</v>
      </c>
      <c r="G7" s="7">
        <v>-532</v>
      </c>
      <c r="H7" s="7">
        <v>13100</v>
      </c>
      <c r="I7" s="7">
        <v>1582</v>
      </c>
      <c r="J7" s="7">
        <v>249</v>
      </c>
      <c r="K7" s="7">
        <v>1333</v>
      </c>
      <c r="L7" s="7">
        <v>801</v>
      </c>
      <c r="M7" s="9">
        <v>-296</v>
      </c>
      <c r="N7" s="8">
        <v>-601</v>
      </c>
      <c r="O7" s="8">
        <v>211444</v>
      </c>
    </row>
    <row r="8" spans="1:18" x14ac:dyDescent="0.25">
      <c r="A8" s="16" t="s">
        <v>14</v>
      </c>
      <c r="B8" s="7">
        <v>771</v>
      </c>
      <c r="C8" s="7">
        <v>1491</v>
      </c>
      <c r="D8" s="7">
        <v>-720</v>
      </c>
      <c r="E8" s="7">
        <v>6408</v>
      </c>
      <c r="F8" s="7">
        <v>7129</v>
      </c>
      <c r="G8" s="7">
        <v>-721</v>
      </c>
      <c r="H8" s="7">
        <v>9715</v>
      </c>
      <c r="I8" s="7">
        <v>1467</v>
      </c>
      <c r="J8" s="7">
        <v>156</v>
      </c>
      <c r="K8" s="7">
        <v>1311</v>
      </c>
      <c r="L8" s="7">
        <v>590</v>
      </c>
      <c r="M8" s="9">
        <v>-194</v>
      </c>
      <c r="N8" s="8">
        <v>-12</v>
      </c>
      <c r="O8" s="8">
        <v>169353</v>
      </c>
    </row>
    <row r="9" spans="1:18" x14ac:dyDescent="0.25">
      <c r="A9" s="16" t="s">
        <v>15</v>
      </c>
      <c r="B9" s="7">
        <v>3322</v>
      </c>
      <c r="C9" s="7">
        <v>4017</v>
      </c>
      <c r="D9" s="7">
        <v>-695</v>
      </c>
      <c r="E9" s="7">
        <v>26542</v>
      </c>
      <c r="F9" s="7">
        <v>23399</v>
      </c>
      <c r="G9" s="7">
        <v>3143</v>
      </c>
      <c r="H9" s="7">
        <v>40959</v>
      </c>
      <c r="I9" s="7">
        <v>3643</v>
      </c>
      <c r="J9" s="7">
        <v>743</v>
      </c>
      <c r="K9" s="7">
        <v>2900</v>
      </c>
      <c r="L9" s="7">
        <v>6043</v>
      </c>
      <c r="M9" s="9">
        <v>5135</v>
      </c>
      <c r="N9" s="8">
        <v>5985</v>
      </c>
      <c r="O9" s="8">
        <v>544444</v>
      </c>
    </row>
    <row r="10" spans="1:18" x14ac:dyDescent="0.25">
      <c r="A10" s="16" t="s">
        <v>16</v>
      </c>
      <c r="B10" s="7">
        <v>968</v>
      </c>
      <c r="C10" s="7">
        <v>1947</v>
      </c>
      <c r="D10" s="7">
        <v>-979</v>
      </c>
      <c r="E10" s="7">
        <v>7324</v>
      </c>
      <c r="F10" s="7">
        <v>7437</v>
      </c>
      <c r="G10" s="7">
        <v>-113</v>
      </c>
      <c r="H10" s="7">
        <v>14734</v>
      </c>
      <c r="I10" s="7">
        <v>1593</v>
      </c>
      <c r="J10" s="7">
        <v>252</v>
      </c>
      <c r="K10" s="7">
        <v>1341</v>
      </c>
      <c r="L10" s="7">
        <v>1228</v>
      </c>
      <c r="M10" s="9">
        <v>184</v>
      </c>
      <c r="N10" s="8">
        <v>124</v>
      </c>
      <c r="O10" s="8">
        <v>204663</v>
      </c>
    </row>
    <row r="11" spans="1:18" x14ac:dyDescent="0.25">
      <c r="A11" s="16" t="s">
        <v>17</v>
      </c>
      <c r="B11" s="7">
        <v>605</v>
      </c>
      <c r="C11" s="7">
        <v>1596</v>
      </c>
      <c r="D11" s="7">
        <v>-991</v>
      </c>
      <c r="E11" s="7">
        <v>4030</v>
      </c>
      <c r="F11" s="7">
        <v>4634</v>
      </c>
      <c r="G11" s="7">
        <v>-604</v>
      </c>
      <c r="H11" s="7">
        <v>10469</v>
      </c>
      <c r="I11" s="7">
        <v>1040</v>
      </c>
      <c r="J11" s="7">
        <v>162</v>
      </c>
      <c r="K11" s="7">
        <v>878</v>
      </c>
      <c r="L11" s="7">
        <v>274</v>
      </c>
      <c r="M11" s="9">
        <v>-739</v>
      </c>
      <c r="N11" s="8">
        <v>-562</v>
      </c>
      <c r="O11" s="8">
        <v>157919</v>
      </c>
    </row>
    <row r="12" spans="1:18" x14ac:dyDescent="0.25">
      <c r="A12" s="16" t="s">
        <v>18</v>
      </c>
      <c r="B12" s="7">
        <v>517</v>
      </c>
      <c r="C12" s="7">
        <v>1228</v>
      </c>
      <c r="D12" s="7">
        <v>-711</v>
      </c>
      <c r="E12" s="7">
        <v>4145</v>
      </c>
      <c r="F12" s="7">
        <v>4697</v>
      </c>
      <c r="G12" s="7">
        <v>-552</v>
      </c>
      <c r="H12" s="7">
        <v>8503</v>
      </c>
      <c r="I12" s="7">
        <v>1558</v>
      </c>
      <c r="J12" s="7">
        <v>115</v>
      </c>
      <c r="K12" s="7">
        <v>1443</v>
      </c>
      <c r="L12" s="7">
        <v>891</v>
      </c>
      <c r="M12" s="9">
        <v>111</v>
      </c>
      <c r="N12" s="8">
        <v>49</v>
      </c>
      <c r="O12" s="8">
        <v>125273</v>
      </c>
    </row>
    <row r="13" spans="1:18" x14ac:dyDescent="0.25">
      <c r="A13" s="18" t="s">
        <v>19</v>
      </c>
      <c r="B13" s="19">
        <v>480</v>
      </c>
      <c r="C13" s="19">
        <v>1468</v>
      </c>
      <c r="D13" s="19">
        <v>-988</v>
      </c>
      <c r="E13" s="19">
        <v>3687</v>
      </c>
      <c r="F13" s="19">
        <v>4161</v>
      </c>
      <c r="G13" s="19">
        <v>-474</v>
      </c>
      <c r="H13" s="19">
        <v>8727</v>
      </c>
      <c r="I13" s="19">
        <v>1218</v>
      </c>
      <c r="J13" s="19">
        <v>96</v>
      </c>
      <c r="K13" s="19">
        <v>1122</v>
      </c>
      <c r="L13" s="19">
        <v>648</v>
      </c>
      <c r="M13" s="20">
        <v>-365</v>
      </c>
      <c r="N13" s="21">
        <v>-427</v>
      </c>
      <c r="O13" s="21">
        <v>129549</v>
      </c>
    </row>
    <row r="14" spans="1:18" x14ac:dyDescent="0.25">
      <c r="A14" s="26" t="s">
        <v>20</v>
      </c>
      <c r="B14" s="27">
        <v>1288</v>
      </c>
      <c r="C14" s="27">
        <v>2193</v>
      </c>
      <c r="D14" s="27">
        <v>-905</v>
      </c>
      <c r="E14" s="27">
        <v>9062</v>
      </c>
      <c r="F14" s="27">
        <v>9028</v>
      </c>
      <c r="G14" s="27">
        <v>34</v>
      </c>
      <c r="H14" s="27">
        <v>19227</v>
      </c>
      <c r="I14" s="27">
        <v>1662</v>
      </c>
      <c r="J14" s="27">
        <v>212</v>
      </c>
      <c r="K14" s="27">
        <v>1450</v>
      </c>
      <c r="L14" s="27">
        <v>1484</v>
      </c>
      <c r="M14" s="28">
        <v>472</v>
      </c>
      <c r="N14" s="29">
        <v>482</v>
      </c>
      <c r="O14" s="29">
        <v>248662</v>
      </c>
      <c r="R14" s="33"/>
    </row>
    <row r="15" spans="1:18" x14ac:dyDescent="0.25">
      <c r="A15" s="18" t="s">
        <v>21</v>
      </c>
      <c r="B15" s="19">
        <v>742</v>
      </c>
      <c r="C15" s="19">
        <v>1585</v>
      </c>
      <c r="D15" s="19">
        <v>-843</v>
      </c>
      <c r="E15" s="19">
        <v>6025</v>
      </c>
      <c r="F15" s="19">
        <v>6706</v>
      </c>
      <c r="G15" s="19">
        <v>-681</v>
      </c>
      <c r="H15" s="19">
        <v>11338</v>
      </c>
      <c r="I15" s="19">
        <v>1559</v>
      </c>
      <c r="J15" s="19">
        <v>166</v>
      </c>
      <c r="K15" s="19">
        <v>1393</v>
      </c>
      <c r="L15" s="19">
        <v>712</v>
      </c>
      <c r="M15" s="20">
        <v>-217</v>
      </c>
      <c r="N15" s="21">
        <v>-48</v>
      </c>
      <c r="O15" s="21">
        <v>162104</v>
      </c>
    </row>
    <row r="16" spans="1:18" x14ac:dyDescent="0.25">
      <c r="A16" s="16" t="s">
        <v>22</v>
      </c>
      <c r="B16" s="7">
        <v>1502</v>
      </c>
      <c r="C16" s="7">
        <v>2128</v>
      </c>
      <c r="D16" s="7">
        <v>-626</v>
      </c>
      <c r="E16" s="7">
        <v>10524</v>
      </c>
      <c r="F16" s="7">
        <v>10906</v>
      </c>
      <c r="G16" s="7">
        <v>-382</v>
      </c>
      <c r="H16" s="7">
        <v>21126</v>
      </c>
      <c r="I16" s="7">
        <v>1960</v>
      </c>
      <c r="J16" s="7">
        <v>297</v>
      </c>
      <c r="K16" s="7">
        <v>1663</v>
      </c>
      <c r="L16" s="7">
        <v>1281</v>
      </c>
      <c r="M16" s="9">
        <v>593</v>
      </c>
      <c r="N16" s="8">
        <v>757</v>
      </c>
      <c r="O16" s="8">
        <v>273864</v>
      </c>
    </row>
    <row r="17" spans="1:17" x14ac:dyDescent="0.25">
      <c r="A17" s="16" t="s">
        <v>23</v>
      </c>
      <c r="B17" s="7">
        <v>1042</v>
      </c>
      <c r="C17" s="7">
        <v>1782</v>
      </c>
      <c r="D17" s="7">
        <v>-740</v>
      </c>
      <c r="E17" s="7">
        <v>5727</v>
      </c>
      <c r="F17" s="7">
        <v>6309</v>
      </c>
      <c r="G17" s="7">
        <v>-582</v>
      </c>
      <c r="H17" s="7">
        <v>10345</v>
      </c>
      <c r="I17" s="7">
        <v>1042</v>
      </c>
      <c r="J17" s="7">
        <v>157</v>
      </c>
      <c r="K17" s="7">
        <v>885</v>
      </c>
      <c r="L17" s="7">
        <v>303</v>
      </c>
      <c r="M17" s="9">
        <v>-476</v>
      </c>
      <c r="N17" s="8">
        <v>-384</v>
      </c>
      <c r="O17" s="8">
        <v>190063</v>
      </c>
    </row>
    <row r="18" spans="1:17" x14ac:dyDescent="0.25">
      <c r="A18" s="16" t="s">
        <v>24</v>
      </c>
      <c r="B18" s="7">
        <v>1129</v>
      </c>
      <c r="C18" s="7">
        <v>1306</v>
      </c>
      <c r="D18" s="7">
        <v>-177</v>
      </c>
      <c r="E18" s="7">
        <v>5549</v>
      </c>
      <c r="F18" s="7">
        <v>6249</v>
      </c>
      <c r="G18" s="7">
        <v>-700</v>
      </c>
      <c r="H18" s="7">
        <v>9971</v>
      </c>
      <c r="I18" s="7">
        <v>2271</v>
      </c>
      <c r="J18" s="7">
        <v>424</v>
      </c>
      <c r="K18" s="7">
        <v>1847</v>
      </c>
      <c r="L18" s="7">
        <v>1147</v>
      </c>
      <c r="M18" s="9">
        <v>858</v>
      </c>
      <c r="N18" s="8">
        <v>1121</v>
      </c>
      <c r="O18" s="8">
        <v>178460</v>
      </c>
    </row>
    <row r="19" spans="1:17" x14ac:dyDescent="0.25">
      <c r="A19" s="16" t="s">
        <v>25</v>
      </c>
      <c r="B19" s="7">
        <v>444</v>
      </c>
      <c r="C19" s="7">
        <v>531</v>
      </c>
      <c r="D19" s="7">
        <v>-87</v>
      </c>
      <c r="E19" s="7">
        <v>1783</v>
      </c>
      <c r="F19" s="7">
        <v>2019</v>
      </c>
      <c r="G19" s="7">
        <v>-236</v>
      </c>
      <c r="H19" s="7">
        <v>3998</v>
      </c>
      <c r="I19" s="7">
        <v>372</v>
      </c>
      <c r="J19" s="7">
        <v>80</v>
      </c>
      <c r="K19" s="7">
        <v>292</v>
      </c>
      <c r="L19" s="7">
        <v>56</v>
      </c>
      <c r="M19" s="9">
        <v>-56</v>
      </c>
      <c r="N19" s="8">
        <v>757</v>
      </c>
      <c r="O19" s="8">
        <v>67680</v>
      </c>
    </row>
    <row r="20" spans="1:17" x14ac:dyDescent="0.25">
      <c r="A20" s="16" t="s">
        <v>26</v>
      </c>
      <c r="B20" s="7">
        <v>2752</v>
      </c>
      <c r="C20" s="7">
        <v>2818</v>
      </c>
      <c r="D20" s="7">
        <v>-66</v>
      </c>
      <c r="E20" s="7">
        <v>13737</v>
      </c>
      <c r="F20" s="7">
        <v>15053</v>
      </c>
      <c r="G20" s="7">
        <v>-1316</v>
      </c>
      <c r="H20" s="7">
        <v>31107</v>
      </c>
      <c r="I20" s="7">
        <v>1790</v>
      </c>
      <c r="J20" s="7">
        <v>413</v>
      </c>
      <c r="K20" s="7">
        <v>1377</v>
      </c>
      <c r="L20" s="7">
        <v>61</v>
      </c>
      <c r="M20" s="9">
        <v>-181</v>
      </c>
      <c r="N20" s="8">
        <v>1254</v>
      </c>
      <c r="O20" s="8">
        <v>418024</v>
      </c>
    </row>
    <row r="21" spans="1:17" x14ac:dyDescent="0.25">
      <c r="A21" s="18" t="s">
        <v>27</v>
      </c>
      <c r="B21" s="19">
        <v>277</v>
      </c>
      <c r="C21" s="19">
        <v>735</v>
      </c>
      <c r="D21" s="19">
        <v>-458</v>
      </c>
      <c r="E21" s="19">
        <v>2140</v>
      </c>
      <c r="F21" s="19">
        <v>2592</v>
      </c>
      <c r="G21" s="19">
        <v>-452</v>
      </c>
      <c r="H21" s="19">
        <v>4125</v>
      </c>
      <c r="I21" s="19">
        <v>635</v>
      </c>
      <c r="J21" s="19">
        <v>41</v>
      </c>
      <c r="K21" s="19">
        <v>594</v>
      </c>
      <c r="L21" s="19">
        <v>142</v>
      </c>
      <c r="M21" s="20">
        <v>-341</v>
      </c>
      <c r="N21" s="21">
        <v>-337</v>
      </c>
      <c r="O21" s="21">
        <v>69823</v>
      </c>
    </row>
    <row r="22" spans="1:17" x14ac:dyDescent="0.25">
      <c r="A22" s="16" t="s">
        <v>28</v>
      </c>
      <c r="B22" s="7">
        <v>934</v>
      </c>
      <c r="C22" s="7">
        <v>1597</v>
      </c>
      <c r="D22" s="7">
        <v>-663</v>
      </c>
      <c r="E22" s="7">
        <v>6686</v>
      </c>
      <c r="F22" s="7">
        <v>7437</v>
      </c>
      <c r="G22" s="7">
        <v>-751</v>
      </c>
      <c r="H22" s="7">
        <v>13482</v>
      </c>
      <c r="I22" s="7">
        <v>1351</v>
      </c>
      <c r="J22" s="7">
        <v>257</v>
      </c>
      <c r="K22" s="7">
        <v>1094</v>
      </c>
      <c r="L22" s="7">
        <v>343</v>
      </c>
      <c r="M22" s="9">
        <v>-366</v>
      </c>
      <c r="N22" s="8">
        <v>-71</v>
      </c>
      <c r="O22" s="8">
        <v>175784</v>
      </c>
    </row>
    <row r="23" spans="1:17" x14ac:dyDescent="0.25">
      <c r="A23" s="16" t="s">
        <v>29</v>
      </c>
      <c r="B23" s="7">
        <v>169</v>
      </c>
      <c r="C23" s="7">
        <v>235</v>
      </c>
      <c r="D23" s="7">
        <v>-66</v>
      </c>
      <c r="E23" s="7">
        <v>1120</v>
      </c>
      <c r="F23" s="7">
        <v>1092</v>
      </c>
      <c r="G23" s="7">
        <v>28</v>
      </c>
      <c r="H23" s="7">
        <v>1238</v>
      </c>
      <c r="I23" s="7">
        <v>510</v>
      </c>
      <c r="J23" s="7">
        <v>287</v>
      </c>
      <c r="K23" s="7">
        <v>223</v>
      </c>
      <c r="L23" s="7">
        <v>251</v>
      </c>
      <c r="M23" s="9">
        <v>155</v>
      </c>
      <c r="N23" s="8">
        <v>153</v>
      </c>
      <c r="O23" s="8">
        <v>30696</v>
      </c>
    </row>
    <row r="24" spans="1:17" x14ac:dyDescent="0.25">
      <c r="A24" s="22" t="s">
        <v>30</v>
      </c>
      <c r="B24" s="23">
        <v>32939</v>
      </c>
      <c r="C24" s="23">
        <v>42728</v>
      </c>
      <c r="D24" s="23">
        <v>-9789</v>
      </c>
      <c r="E24" s="23">
        <v>223152</v>
      </c>
      <c r="F24" s="23">
        <v>223152</v>
      </c>
      <c r="G24" s="23">
        <v>0</v>
      </c>
      <c r="H24" s="23">
        <v>425869</v>
      </c>
      <c r="I24" s="23">
        <v>48270</v>
      </c>
      <c r="J24" s="23">
        <v>10944</v>
      </c>
      <c r="K24" s="23">
        <v>37326</v>
      </c>
      <c r="L24" s="23">
        <v>37326</v>
      </c>
      <c r="M24" s="24">
        <v>25080</v>
      </c>
      <c r="N24" s="25">
        <f>SUM(N5:N23)</f>
        <v>33754</v>
      </c>
      <c r="O24" s="25">
        <v>5628931</v>
      </c>
      <c r="Q24" s="33"/>
    </row>
    <row r="25" spans="1:17" s="13" customFormat="1" ht="15.75" thickBot="1" x14ac:dyDescent="0.3">
      <c r="A25" s="31" t="s">
        <v>31</v>
      </c>
      <c r="B25" s="30">
        <f>(B13+B14+B15+B21)</f>
        <v>2787</v>
      </c>
      <c r="C25" s="30">
        <f t="shared" ref="C25:O25" si="0">(C13+C14+C15+C21)</f>
        <v>5981</v>
      </c>
      <c r="D25" s="30">
        <f t="shared" si="0"/>
        <v>-3194</v>
      </c>
      <c r="E25" s="30">
        <f t="shared" si="0"/>
        <v>20914</v>
      </c>
      <c r="F25" s="30">
        <f t="shared" si="0"/>
        <v>22487</v>
      </c>
      <c r="G25" s="30">
        <f t="shared" si="0"/>
        <v>-1573</v>
      </c>
      <c r="H25" s="30">
        <f t="shared" si="0"/>
        <v>43417</v>
      </c>
      <c r="I25" s="30">
        <f t="shared" si="0"/>
        <v>5074</v>
      </c>
      <c r="J25" s="30">
        <f t="shared" si="0"/>
        <v>515</v>
      </c>
      <c r="K25" s="30">
        <f t="shared" si="0"/>
        <v>4559</v>
      </c>
      <c r="L25" s="30">
        <f t="shared" si="0"/>
        <v>2986</v>
      </c>
      <c r="M25" s="32">
        <f t="shared" si="0"/>
        <v>-451</v>
      </c>
      <c r="N25" s="30">
        <f>SUM(N13+N14+N15+N21)</f>
        <v>-330</v>
      </c>
      <c r="O25" s="30">
        <f t="shared" si="0"/>
        <v>610138</v>
      </c>
    </row>
    <row r="26" spans="1:17" x14ac:dyDescent="0.25">
      <c r="A26" s="10" t="s">
        <v>34</v>
      </c>
    </row>
  </sheetData>
  <printOptions gridLines="1"/>
  <pageMargins left="0" right="0" top="0" bottom="0" header="0" footer="0"/>
  <pageSetup paperSize="9" scale="95" orientation="landscape" r:id="rId1"/>
  <ignoredErrors>
    <ignoredError sqref="N25" formula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BA730BBA5CA44FABC43D3B76C31DDA" ma:contentTypeVersion="18" ma:contentTypeDescription="Create a new document." ma:contentTypeScope="" ma:versionID="ab14091e0824df1c0ea45c5b23f14818">
  <xsd:schema xmlns:xsd="http://www.w3.org/2001/XMLSchema" xmlns:xs="http://www.w3.org/2001/XMLSchema" xmlns:p="http://schemas.microsoft.com/office/2006/metadata/properties" xmlns:ns2="20687e04-2b66-4153-a4a5-df37f3cb410c" xmlns:ns3="27da45db-5c56-40f0-812e-9e795a9ded2e" targetNamespace="http://schemas.microsoft.com/office/2006/metadata/properties" ma:root="true" ma:fieldsID="a9ef018753874e357385c209003b3c09" ns2:_="" ns3:_="">
    <xsd:import namespace="20687e04-2b66-4153-a4a5-df37f3cb410c"/>
    <xsd:import namespace="27da45db-5c56-40f0-812e-9e795a9ded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87e04-2b66-4153-a4a5-df37f3cb41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4f3aec6-172b-4261-a579-1b9c936781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a45db-5c56-40f0-812e-9e795a9ded2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89bfb88-a4b8-407b-b9ae-716c5ce0db20}" ma:internalName="TaxCatchAll" ma:showField="CatchAllData" ma:web="27da45db-5c56-40f0-812e-9e795a9de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687e04-2b66-4153-a4a5-df37f3cb410c">
      <Terms xmlns="http://schemas.microsoft.com/office/infopath/2007/PartnerControls"/>
    </lcf76f155ced4ddcb4097134ff3c332f>
    <TaxCatchAll xmlns="27da45db-5c56-40f0-812e-9e795a9ded2e" xsi:nil="true"/>
  </documentManagement>
</p:properties>
</file>

<file path=customXml/itemProps1.xml><?xml version="1.0" encoding="utf-8"?>
<ds:datastoreItem xmlns:ds="http://schemas.openxmlformats.org/officeDocument/2006/customXml" ds:itemID="{1912EDAC-3F37-4EEB-92A0-7AE48AFA764F}"/>
</file>

<file path=customXml/itemProps2.xml><?xml version="1.0" encoding="utf-8"?>
<ds:datastoreItem xmlns:ds="http://schemas.openxmlformats.org/officeDocument/2006/customXml" ds:itemID="{F1EC899D-964A-476C-A1AB-99C3943361A0}"/>
</file>

<file path=customXml/itemProps3.xml><?xml version="1.0" encoding="utf-8"?>
<ds:datastoreItem xmlns:ds="http://schemas.openxmlformats.org/officeDocument/2006/customXml" ds:itemID="{5BB334C2-C03F-462C-8287-2F3E3D6D9C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Maakunnat</vt:lpstr>
      <vt:lpstr>Maakunnat!Tulostusalue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2024-10-24T06:23:55Z</dcterms:created>
  <dcterms:modified xsi:type="dcterms:W3CDTF">2024-10-24T06:23:57Z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0x01010042BA730BBA5CA44FABC43D3B76C31DDA</vt:lpwstr>
  </property>
</Properties>
</file>