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/>
  <xr:revisionPtr revIDLastSave="37" documentId="8_{8898B020-C9B7-4A6B-A554-4DD040178539}" xr6:coauthVersionLast="47" xr6:coauthVersionMax="47" xr10:uidLastSave="{29D09C67-A157-461D-B819-A69898D91DC3}"/>
  <bookViews>
    <workbookView xWindow="-120" yWindow="-120" windowWidth="29040" windowHeight="15840" xr2:uid="{00000000-000D-0000-FFFF-FFFF00000000}"/>
  </bookViews>
  <sheets>
    <sheet name="Pohjois-Savo" sheetId="2" r:id="rId1"/>
    <sheet name="Maakunnat" sheetId="3" r:id="rId2"/>
  </sheets>
  <definedNames>
    <definedName name="_xlnm.Print_Area" localSheetId="1">Maakunnat!$A$1:$I$38</definedName>
    <definedName name="_xlnm.Print_Area" localSheetId="0">'Pohjois-Savo'!$A$1:$I$38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5" i="3"/>
  <c r="H6" i="2"/>
  <c r="H8" i="2"/>
  <c r="H9" i="2"/>
  <c r="H10" i="2"/>
  <c r="H11" i="2"/>
  <c r="H12" i="2"/>
  <c r="H13" i="2"/>
  <c r="H14" i="2"/>
  <c r="H16" i="2"/>
  <c r="H17" i="2"/>
  <c r="H18" i="2"/>
  <c r="H19" i="2"/>
  <c r="H21" i="2"/>
  <c r="H22" i="2"/>
  <c r="H23" i="2"/>
  <c r="H25" i="2"/>
  <c r="H26" i="2"/>
  <c r="H27" i="2"/>
  <c r="H29" i="2"/>
  <c r="H5" i="2"/>
  <c r="G6" i="2"/>
  <c r="G8" i="2"/>
  <c r="G9" i="2"/>
  <c r="G10" i="2"/>
  <c r="G11" i="2"/>
  <c r="G12" i="2"/>
  <c r="G13" i="2"/>
  <c r="G14" i="2"/>
  <c r="G16" i="2"/>
  <c r="G17" i="2"/>
  <c r="G18" i="2"/>
  <c r="G19" i="2"/>
  <c r="G21" i="2"/>
  <c r="G22" i="2"/>
  <c r="G23" i="2"/>
  <c r="G25" i="2"/>
  <c r="G26" i="2"/>
  <c r="G27" i="2"/>
  <c r="G29" i="2"/>
  <c r="G5" i="2"/>
  <c r="C28" i="2"/>
  <c r="H28" i="2" s="1"/>
  <c r="D28" i="2"/>
  <c r="E28" i="2"/>
  <c r="F28" i="2"/>
  <c r="G28" i="2" s="1"/>
  <c r="C24" i="2"/>
  <c r="D24" i="2"/>
  <c r="E24" i="2"/>
  <c r="F24" i="2"/>
  <c r="C20" i="2"/>
  <c r="H20" i="2" s="1"/>
  <c r="D20" i="2"/>
  <c r="E20" i="2"/>
  <c r="F20" i="2"/>
  <c r="C15" i="2"/>
  <c r="H15" i="2" s="1"/>
  <c r="D15" i="2"/>
  <c r="E15" i="2"/>
  <c r="F15" i="2"/>
  <c r="G15" i="2" s="1"/>
  <c r="C7" i="2"/>
  <c r="D7" i="2"/>
  <c r="E7" i="2"/>
  <c r="F7" i="2"/>
  <c r="H7" i="2"/>
  <c r="G20" i="2" l="1"/>
  <c r="H24" i="2"/>
  <c r="G24" i="2"/>
  <c r="G7" i="2"/>
</calcChain>
</file>

<file path=xl/sharedStrings.xml><?xml version="1.0" encoding="utf-8"?>
<sst xmlns="http://schemas.openxmlformats.org/spreadsheetml/2006/main" count="65" uniqueCount="56">
  <si>
    <t>Lappi</t>
  </si>
  <si>
    <t>Etelä-Karjala</t>
  </si>
  <si>
    <t>Etelä-Savo</t>
  </si>
  <si>
    <t>Pohjois-Pohjanmaa</t>
  </si>
  <si>
    <t>Etelä-Pohjanmaa</t>
  </si>
  <si>
    <t>Kunta</t>
  </si>
  <si>
    <t>Iisalmi</t>
  </si>
  <si>
    <t>Joroinen</t>
  </si>
  <si>
    <t>Kaavi</t>
  </si>
  <si>
    <t>Keitele</t>
  </si>
  <si>
    <t>Kiuruvesi</t>
  </si>
  <si>
    <t>Kuopio</t>
  </si>
  <si>
    <t>Lapinlahti</t>
  </si>
  <si>
    <t>Leppävirta</t>
  </si>
  <si>
    <t>Pielavesi</t>
  </si>
  <si>
    <t>Rautalampi</t>
  </si>
  <si>
    <t>Rautavaara</t>
  </si>
  <si>
    <t>Siilinjärvi</t>
  </si>
  <si>
    <t>Sonkajärvi</t>
  </si>
  <si>
    <t>Suonenjoki</t>
  </si>
  <si>
    <t>Tervo</t>
  </si>
  <si>
    <t>Tuusniemi</t>
  </si>
  <si>
    <t>Varkaus</t>
  </si>
  <si>
    <t>Vesanto</t>
  </si>
  <si>
    <t>Vieremä</t>
  </si>
  <si>
    <t xml:space="preserve">Maakunta
</t>
  </si>
  <si>
    <t>Kymenlaakso</t>
  </si>
  <si>
    <t>Uusimaa</t>
  </si>
  <si>
    <t>Varsinais-Suomi</t>
  </si>
  <si>
    <t>Ahvenanmaa</t>
  </si>
  <si>
    <t>Asukasta/
kokonaispinta-ala</t>
  </si>
  <si>
    <t>Asukasta/
maapinta-ala</t>
  </si>
  <si>
    <t>Pohjois-Savo</t>
  </si>
  <si>
    <t>Kuopion seutukunta</t>
  </si>
  <si>
    <t>Ylä-Savon seutukunta</t>
  </si>
  <si>
    <t>Sisä-Savon seutukunta</t>
  </si>
  <si>
    <t>Koillis-Savon seutukunta</t>
  </si>
  <si>
    <t>Varkauden seutukunta</t>
  </si>
  <si>
    <t>Lähde: Tilastokeskus (väkiluku), Maanmittauslaitos (pinta-ala)</t>
  </si>
  <si>
    <r>
      <t>Maata 
km</t>
    </r>
    <r>
      <rPr>
        <b/>
        <vertAlign val="superscript"/>
        <sz val="11"/>
        <rFont val="Calibri"/>
        <family val="2"/>
        <scheme val="minor"/>
      </rPr>
      <t>2</t>
    </r>
  </si>
  <si>
    <r>
      <t>Makeaa vettä 
km</t>
    </r>
    <r>
      <rPr>
        <b/>
        <vertAlign val="superscript"/>
        <sz val="11"/>
        <rFont val="Calibri"/>
        <family val="2"/>
        <scheme val="minor"/>
      </rPr>
      <t>2</t>
    </r>
  </si>
  <si>
    <r>
      <t>Merivettä 
km</t>
    </r>
    <r>
      <rPr>
        <b/>
        <vertAlign val="superscript"/>
        <sz val="11"/>
        <rFont val="Calibri"/>
        <family val="2"/>
        <scheme val="minor"/>
      </rPr>
      <t>2</t>
    </r>
  </si>
  <si>
    <r>
      <t>Yhteensä 
km</t>
    </r>
    <r>
      <rPr>
        <b/>
        <vertAlign val="superscript"/>
        <sz val="11"/>
        <rFont val="Calibri"/>
        <family val="2"/>
        <scheme val="minor"/>
      </rPr>
      <t>2</t>
    </r>
  </si>
  <si>
    <t>Kainuu</t>
  </si>
  <si>
    <t>Kanta-Häme</t>
  </si>
  <si>
    <t>Keski-Pohjanmaa</t>
  </si>
  <si>
    <t>Keski-Suomi</t>
  </si>
  <si>
    <t>Pirkanmaa</t>
  </si>
  <si>
    <t>Pohjanmaa</t>
  </si>
  <si>
    <t>Pohjois-Karjala</t>
  </si>
  <si>
    <t>Päijät-Häme</t>
  </si>
  <si>
    <t>Satakunta</t>
  </si>
  <si>
    <t>Koko maa</t>
  </si>
  <si>
    <t>Väkiluku 31.12.2023, pinta-ala ja asukastiheys Pohjois-Savossa</t>
  </si>
  <si>
    <t>Väkiluku 
31.12.2023</t>
  </si>
  <si>
    <t>Väkiluku 31.12.2023, pinta-ala ja asukastiheys maakunnittain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</si>
</sst>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00"/>
    <numFmt numFmtId="166" formatCode="#,##0.0"/>
    <numFmt numFmtId="167" formatCode="0.0"/>
  </numFmts>
  <fonts count="26" x14ac:knownFonts="1">
    <font>
      <sz val="1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0" fillId="0" borderId="0"/>
    <xf numFmtId="164" fontId="3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</cellStyleXfs>
  <cellXfs count="59">
    <xf numFmtId="0" fontId="0" fillId="0" borderId="0" xfId="0"/>
    <xf numFmtId="3" fontId="21" fillId="0" borderId="12" xfId="0" applyNumberFormat="1" applyFont="1" applyBorder="1"/>
    <xf numFmtId="0" fontId="21" fillId="0" borderId="12" xfId="0" applyFont="1" applyBorder="1"/>
    <xf numFmtId="166" fontId="21" fillId="0" borderId="13" xfId="0" applyNumberFormat="1" applyFont="1" applyBorder="1"/>
    <xf numFmtId="3" fontId="21" fillId="0" borderId="0" xfId="0" applyNumberFormat="1" applyFont="1"/>
    <xf numFmtId="0" fontId="21" fillId="0" borderId="0" xfId="0" applyFont="1"/>
    <xf numFmtId="166" fontId="21" fillId="0" borderId="15" xfId="0" applyNumberFormat="1" applyFont="1" applyBorder="1"/>
    <xf numFmtId="3" fontId="22" fillId="0" borderId="0" xfId="0" applyNumberFormat="1" applyFont="1" applyAlignment="1">
      <alignment wrapText="1"/>
    </xf>
    <xf numFmtId="3" fontId="22" fillId="0" borderId="0" xfId="0" applyNumberFormat="1" applyFont="1"/>
    <xf numFmtId="0" fontId="21" fillId="0" borderId="19" xfId="0" applyFont="1" applyBorder="1"/>
    <xf numFmtId="0" fontId="21" fillId="0" borderId="20" xfId="0" applyFont="1" applyBorder="1"/>
    <xf numFmtId="0" fontId="22" fillId="0" borderId="20" xfId="0" applyFont="1" applyBorder="1" applyAlignment="1">
      <alignment wrapText="1"/>
    </xf>
    <xf numFmtId="0" fontId="22" fillId="0" borderId="20" xfId="0" applyFont="1" applyBorder="1"/>
    <xf numFmtId="166" fontId="21" fillId="0" borderId="11" xfId="0" applyNumberFormat="1" applyFont="1" applyBorder="1"/>
    <xf numFmtId="166" fontId="21" fillId="0" borderId="14" xfId="0" applyNumberFormat="1" applyFont="1" applyBorder="1"/>
    <xf numFmtId="166" fontId="22" fillId="0" borderId="14" xfId="0" applyNumberFormat="1" applyFont="1" applyBorder="1"/>
    <xf numFmtId="166" fontId="22" fillId="0" borderId="15" xfId="0" applyNumberFormat="1" applyFont="1" applyBorder="1"/>
    <xf numFmtId="0" fontId="21" fillId="33" borderId="0" xfId="0" applyFont="1" applyFill="1"/>
    <xf numFmtId="4" fontId="21" fillId="33" borderId="0" xfId="0" applyNumberFormat="1" applyFont="1" applyFill="1"/>
    <xf numFmtId="0" fontId="22" fillId="33" borderId="0" xfId="0" applyFont="1" applyFill="1"/>
    <xf numFmtId="4" fontId="1" fillId="33" borderId="0" xfId="45" applyNumberFormat="1" applyFont="1" applyFill="1"/>
    <xf numFmtId="4" fontId="1" fillId="33" borderId="0" xfId="41" applyNumberFormat="1" applyFont="1" applyFill="1"/>
    <xf numFmtId="165" fontId="25" fillId="33" borderId="0" xfId="0" applyNumberFormat="1" applyFont="1" applyFill="1" applyAlignment="1">
      <alignment horizontal="left"/>
    </xf>
    <xf numFmtId="165" fontId="22" fillId="33" borderId="0" xfId="0" applyNumberFormat="1" applyFont="1" applyFill="1" applyAlignment="1">
      <alignment horizontal="left"/>
    </xf>
    <xf numFmtId="165" fontId="21" fillId="33" borderId="0" xfId="0" applyNumberFormat="1" applyFont="1" applyFill="1" applyAlignment="1">
      <alignment horizontal="left"/>
    </xf>
    <xf numFmtId="0" fontId="22" fillId="35" borderId="21" xfId="0" applyFont="1" applyFill="1" applyBorder="1" applyAlignment="1">
      <alignment wrapText="1"/>
    </xf>
    <xf numFmtId="3" fontId="22" fillId="35" borderId="17" xfId="0" applyNumberFormat="1" applyFont="1" applyFill="1" applyBorder="1"/>
    <xf numFmtId="4" fontId="24" fillId="35" borderId="17" xfId="41" applyNumberFormat="1" applyFont="1" applyFill="1" applyBorder="1"/>
    <xf numFmtId="3" fontId="24" fillId="35" borderId="17" xfId="41" applyNumberFormat="1" applyFont="1" applyFill="1" applyBorder="1"/>
    <xf numFmtId="166" fontId="22" fillId="35" borderId="16" xfId="0" applyNumberFormat="1" applyFont="1" applyFill="1" applyBorder="1"/>
    <xf numFmtId="166" fontId="22" fillId="35" borderId="18" xfId="0" applyNumberFormat="1" applyFont="1" applyFill="1" applyBorder="1"/>
    <xf numFmtId="0" fontId="22" fillId="34" borderId="10" xfId="0" applyFont="1" applyFill="1" applyBorder="1" applyAlignment="1">
      <alignment horizontal="left" wrapText="1"/>
    </xf>
    <xf numFmtId="4" fontId="22" fillId="34" borderId="10" xfId="0" applyNumberFormat="1" applyFont="1" applyFill="1" applyBorder="1" applyAlignment="1">
      <alignment horizontal="left" wrapText="1"/>
    </xf>
    <xf numFmtId="4" fontId="1" fillId="0" borderId="12" xfId="41" applyNumberFormat="1" applyFont="1" applyBorder="1"/>
    <xf numFmtId="166" fontId="1" fillId="0" borderId="13" xfId="41" applyNumberFormat="1" applyFont="1" applyBorder="1"/>
    <xf numFmtId="4" fontId="1" fillId="0" borderId="0" xfId="41" applyNumberFormat="1" applyFont="1"/>
    <xf numFmtId="166" fontId="1" fillId="0" borderId="15" xfId="41" applyNumberFormat="1" applyFont="1" applyBorder="1"/>
    <xf numFmtId="167" fontId="21" fillId="0" borderId="11" xfId="0" applyNumberFormat="1" applyFont="1" applyBorder="1"/>
    <xf numFmtId="167" fontId="21" fillId="0" borderId="14" xfId="0" applyNumberFormat="1" applyFont="1" applyBorder="1"/>
    <xf numFmtId="0" fontId="22" fillId="33" borderId="0" xfId="0" applyFont="1" applyFill="1" applyAlignment="1">
      <alignment wrapText="1"/>
    </xf>
    <xf numFmtId="4" fontId="22" fillId="33" borderId="0" xfId="0" applyNumberFormat="1" applyFont="1" applyFill="1"/>
    <xf numFmtId="4" fontId="24" fillId="33" borderId="0" xfId="41" applyNumberFormat="1" applyFont="1" applyFill="1"/>
    <xf numFmtId="4" fontId="22" fillId="33" borderId="0" xfId="0" applyNumberFormat="1" applyFont="1" applyFill="1" applyAlignment="1">
      <alignment wrapText="1"/>
    </xf>
    <xf numFmtId="0" fontId="25" fillId="33" borderId="0" xfId="0" applyFont="1" applyFill="1"/>
    <xf numFmtId="4" fontId="22" fillId="34" borderId="17" xfId="0" applyNumberFormat="1" applyFont="1" applyFill="1" applyBorder="1" applyAlignment="1">
      <alignment wrapText="1"/>
    </xf>
    <xf numFmtId="167" fontId="22" fillId="34" borderId="16" xfId="0" applyNumberFormat="1" applyFont="1" applyFill="1" applyBorder="1"/>
    <xf numFmtId="166" fontId="24" fillId="34" borderId="18" xfId="41" applyNumberFormat="1" applyFont="1" applyFill="1" applyBorder="1"/>
    <xf numFmtId="4" fontId="24" fillId="35" borderId="0" xfId="41" applyNumberFormat="1" applyFont="1" applyFill="1"/>
    <xf numFmtId="167" fontId="22" fillId="35" borderId="14" xfId="0" applyNumberFormat="1" applyFont="1" applyFill="1" applyBorder="1"/>
    <xf numFmtId="166" fontId="24" fillId="35" borderId="15" xfId="41" applyNumberFormat="1" applyFont="1" applyFill="1" applyBorder="1"/>
    <xf numFmtId="3" fontId="21" fillId="0" borderId="12" xfId="0" applyNumberFormat="1" applyFont="1" applyBorder="1" applyAlignment="1">
      <alignment wrapText="1"/>
    </xf>
    <xf numFmtId="3" fontId="21" fillId="0" borderId="0" xfId="0" applyNumberFormat="1" applyFont="1" applyAlignment="1">
      <alignment wrapText="1"/>
    </xf>
    <xf numFmtId="3" fontId="22" fillId="35" borderId="0" xfId="0" applyNumberFormat="1" applyFont="1" applyFill="1" applyAlignment="1">
      <alignment wrapText="1"/>
    </xf>
    <xf numFmtId="3" fontId="22" fillId="34" borderId="17" xfId="0" applyNumberFormat="1" applyFont="1" applyFill="1" applyBorder="1" applyAlignment="1">
      <alignment wrapText="1"/>
    </xf>
    <xf numFmtId="0" fontId="22" fillId="34" borderId="22" xfId="0" applyFont="1" applyFill="1" applyBorder="1" applyAlignment="1">
      <alignment horizontal="left" wrapText="1"/>
    </xf>
    <xf numFmtId="0" fontId="21" fillId="0" borderId="19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22" fillId="35" borderId="20" xfId="0" applyFont="1" applyFill="1" applyBorder="1" applyAlignment="1">
      <alignment wrapText="1"/>
    </xf>
    <xf numFmtId="0" fontId="24" fillId="34" borderId="21" xfId="0" applyFont="1" applyFill="1" applyBorder="1"/>
  </cellXfs>
  <cellStyles count="63">
    <cellStyle name="20 % - Aksentti1" xfId="18" builtinId="30" customBuiltin="1"/>
    <cellStyle name="20 % - Aksentti1 2" xfId="47" xr:uid="{00000000-0005-0000-0000-000001000000}"/>
    <cellStyle name="20 % - Aksentti2" xfId="22" builtinId="34" customBuiltin="1"/>
    <cellStyle name="20 % - Aksentti2 2" xfId="49" xr:uid="{00000000-0005-0000-0000-000003000000}"/>
    <cellStyle name="20 % - Aksentti3" xfId="26" builtinId="38" customBuiltin="1"/>
    <cellStyle name="20 % - Aksentti3 2" xfId="51" xr:uid="{00000000-0005-0000-0000-000005000000}"/>
    <cellStyle name="20 % - Aksentti4" xfId="30" builtinId="42" customBuiltin="1"/>
    <cellStyle name="20 % - Aksentti4 2" xfId="53" xr:uid="{00000000-0005-0000-0000-000007000000}"/>
    <cellStyle name="20 % - Aksentti5" xfId="34" builtinId="46" customBuiltin="1"/>
    <cellStyle name="20 % - Aksentti5 2" xfId="55" xr:uid="{00000000-0005-0000-0000-000009000000}"/>
    <cellStyle name="20 % - Aksentti6" xfId="38" builtinId="50" customBuiltin="1"/>
    <cellStyle name="20 % - Aksentti6 2" xfId="57" xr:uid="{00000000-0005-0000-0000-00000B000000}"/>
    <cellStyle name="40 % - Aksentti1" xfId="19" builtinId="31" customBuiltin="1"/>
    <cellStyle name="40 % - Aksentti1 2" xfId="48" xr:uid="{00000000-0005-0000-0000-00000D000000}"/>
    <cellStyle name="40 % - Aksentti2" xfId="23" builtinId="35" customBuiltin="1"/>
    <cellStyle name="40 % - Aksentti2 2" xfId="50" xr:uid="{00000000-0005-0000-0000-00000F000000}"/>
    <cellStyle name="40 % - Aksentti3" xfId="27" builtinId="39" customBuiltin="1"/>
    <cellStyle name="40 % - Aksentti3 2" xfId="52" xr:uid="{00000000-0005-0000-0000-000011000000}"/>
    <cellStyle name="40 % - Aksentti4" xfId="31" builtinId="43" customBuiltin="1"/>
    <cellStyle name="40 % - Aksentti4 2" xfId="54" xr:uid="{00000000-0005-0000-0000-000013000000}"/>
    <cellStyle name="40 % - Aksentti5" xfId="35" builtinId="47" customBuiltin="1"/>
    <cellStyle name="40 % - Aksentti5 2" xfId="56" xr:uid="{00000000-0005-0000-0000-000015000000}"/>
    <cellStyle name="40 % - Aksentti6" xfId="39" builtinId="51" customBuiltin="1"/>
    <cellStyle name="40 % - Aksentti6 2" xfId="58" xr:uid="{00000000-0005-0000-0000-000017000000}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Erotin 2" xfId="44" xr:uid="{00000000-0005-0000-0000-000024000000}"/>
    <cellStyle name="Erotin 2 2" xfId="62" xr:uid="{BDE1D644-0AEC-485A-91AB-42D608468CDD}"/>
    <cellStyle name="Erotin 3" xfId="59" xr:uid="{00000000-0005-0000-0000-000025000000}"/>
    <cellStyle name="Huomautus 2" xfId="42" xr:uid="{00000000-0005-0000-0000-000026000000}"/>
    <cellStyle name="Huomautus 2 2" xfId="61" xr:uid="{5EAB0F6A-07C3-4FDA-8AA6-C05A52789576}"/>
    <cellStyle name="Huomautus 3" xfId="46" xr:uid="{00000000-0005-0000-0000-000027000000}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ali 2" xfId="41" xr:uid="{00000000-0005-0000-0000-00002E000000}"/>
    <cellStyle name="Normaali 2 2" xfId="43" xr:uid="{00000000-0005-0000-0000-00002F000000}"/>
    <cellStyle name="Normaali 2 3" xfId="60" xr:uid="{18605D70-14AA-4CE9-8B9C-213F2A75B702}"/>
    <cellStyle name="Normaali 3" xfId="45" xr:uid="{00000000-0005-0000-0000-00003000000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5" builtinId="53" customBuiltin="1"/>
    <cellStyle name="Summa" xfId="16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,##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17F867-04CA-4769-B7F3-0167EA0267C6}" name="Taulukko1" displayName="Taulukko1" ref="A4:H29" totalsRowShown="0" headerRowDxfId="21" dataDxfId="19" headerRowBorderDxfId="20">
  <autoFilter ref="A4:H29" xr:uid="{2317F867-04CA-4769-B7F3-0167EA0267C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358B601-4058-419F-89E2-C17CA85F6475}" name="Kunta" dataDxfId="18"/>
    <tableColumn id="2" xr3:uid="{23FCB2B8-43DB-4936-8EC8-FCFCA2C25DC4}" name="Väkiluku _x000a_31.12.2023" dataDxfId="17"/>
    <tableColumn id="3" xr3:uid="{D2BED1F7-0859-4156-8D9D-16813D211909}" name="Maata _x000a_km2" dataDxfId="16"/>
    <tableColumn id="4" xr3:uid="{805748C5-CD15-4642-85F4-F6140B8C6B3E}" name="Makeaa vettä _x000a_km2" dataDxfId="15"/>
    <tableColumn id="5" xr3:uid="{F2DDB85A-8D79-4C79-94A7-3E232D0CDCE9}" name="Merivettä _x000a_km2" dataDxfId="14"/>
    <tableColumn id="6" xr3:uid="{E18404D8-8093-425C-8CB2-95113B3CE6E4}" name="Yhteensä _x000a_km2" dataDxfId="13"/>
    <tableColumn id="7" xr3:uid="{E334E929-282F-4060-A854-E8FDBB70E1B4}" name="Asukasta/_x000a_kokonaispinta-ala" dataDxfId="12">
      <calculatedColumnFormula>(B5/F5)</calculatedColumnFormula>
    </tableColumn>
    <tableColumn id="8" xr3:uid="{6459E086-E025-43DF-A7E2-45F9F2721FA8}" name="Asukasta/_x000a_maapinta-ala" dataDxfId="11">
      <calculatedColumnFormula>(B5/C5)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2CBBD7-022F-4CF2-8905-359A639C26AC}" name="Taulukko2" displayName="Taulukko2" ref="A4:H24" totalsRowShown="0" headerRowDxfId="10" dataDxfId="8" headerRowBorderDxfId="9" dataCellStyle="Normaali 2">
  <autoFilter ref="A4:H24" xr:uid="{0F2CBBD7-022F-4CF2-8905-359A639C26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A06FEDE4-0069-4F1C-95F6-415838FB8CA0}" name="Maakunta_x000a_" dataDxfId="7"/>
    <tableColumn id="2" xr3:uid="{C82F4EBD-BFFB-49E6-AC5A-BBB95F9E50AD}" name="Väkiluku _x000a_31.12.2023" dataDxfId="6"/>
    <tableColumn id="3" xr3:uid="{EC2FBADB-ADC7-4376-A235-1667E0EA9452}" name="Maata _x000a_km2" dataDxfId="5" dataCellStyle="Normaali 2"/>
    <tableColumn id="4" xr3:uid="{A6CC32FE-6733-469E-834A-02074004A013}" name="Makeaa vettä _x000a_km2" dataDxfId="4" dataCellStyle="Normaali 2"/>
    <tableColumn id="5" xr3:uid="{BFA36859-15D3-4CC1-80AC-D980345A4B88}" name="Merivettä _x000a_km2" dataDxfId="3" dataCellStyle="Normaali 2"/>
    <tableColumn id="6" xr3:uid="{9F8F2661-91BA-41A3-A231-49D671A44B72}" name="Yhteensä _x000a_km2" dataDxfId="2" dataCellStyle="Normaali 2"/>
    <tableColumn id="7" xr3:uid="{0D437B51-CE12-47A9-B5D8-6E3AB0093AE2}" name="Asukasta/_x000a_kokonaispinta-ala" dataDxfId="1">
      <calculatedColumnFormula>(B5/F5)</calculatedColumnFormula>
    </tableColumn>
    <tableColumn id="8" xr3:uid="{59EC6E9C-6A0D-4C64-BB97-46D6659844B1}" name="Asukasta/_x000a_maapinta-ala" dataDxfId="0" dataCellStyle="Normaali 2">
      <calculatedColumnFormula>(B5/C5)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selection activeCell="A3" sqref="A3"/>
    </sheetView>
  </sheetViews>
  <sheetFormatPr defaultRowHeight="15" x14ac:dyDescent="0.25"/>
  <cols>
    <col min="1" max="1" width="22.625" style="17" customWidth="1"/>
    <col min="2" max="2" width="11.625" style="17" customWidth="1"/>
    <col min="3" max="6" width="11.625" style="18" customWidth="1"/>
    <col min="7" max="8" width="15.625" style="17" customWidth="1"/>
    <col min="9" max="9" width="19.75" style="17" customWidth="1"/>
    <col min="10" max="16384" width="9" style="17"/>
  </cols>
  <sheetData>
    <row r="1" spans="1:14" ht="18.75" x14ac:dyDescent="0.3">
      <c r="A1" s="22" t="s">
        <v>53</v>
      </c>
      <c r="B1" s="23"/>
    </row>
    <row r="2" spans="1:14" x14ac:dyDescent="0.25">
      <c r="A2" s="24" t="s">
        <v>38</v>
      </c>
      <c r="B2" s="24"/>
    </row>
    <row r="4" spans="1:14" s="19" customFormat="1" ht="32.25" x14ac:dyDescent="0.25">
      <c r="A4" s="31" t="s">
        <v>5</v>
      </c>
      <c r="B4" s="31" t="s">
        <v>54</v>
      </c>
      <c r="C4" s="32" t="s">
        <v>39</v>
      </c>
      <c r="D4" s="32" t="s">
        <v>40</v>
      </c>
      <c r="E4" s="32" t="s">
        <v>41</v>
      </c>
      <c r="F4" s="32" t="s">
        <v>42</v>
      </c>
      <c r="G4" s="31" t="s">
        <v>30</v>
      </c>
      <c r="H4" s="31" t="s">
        <v>31</v>
      </c>
    </row>
    <row r="5" spans="1:14" x14ac:dyDescent="0.25">
      <c r="A5" s="9" t="s">
        <v>11</v>
      </c>
      <c r="B5" s="1">
        <v>124021</v>
      </c>
      <c r="C5" s="2">
        <v>3241.8200000000006</v>
      </c>
      <c r="D5" s="2">
        <v>1084.53</v>
      </c>
      <c r="E5" s="2">
        <v>0</v>
      </c>
      <c r="F5" s="2">
        <v>4326.3500000000004</v>
      </c>
      <c r="G5" s="13">
        <f>(B5/F5)</f>
        <v>28.666427820217965</v>
      </c>
      <c r="H5" s="3">
        <f>(B5/C5)</f>
        <v>38.256596603142668</v>
      </c>
      <c r="J5" s="20"/>
      <c r="K5" s="20"/>
      <c r="L5" s="20"/>
      <c r="M5" s="20"/>
      <c r="N5" s="18"/>
    </row>
    <row r="6" spans="1:14" x14ac:dyDescent="0.25">
      <c r="A6" s="10" t="s">
        <v>17</v>
      </c>
      <c r="B6" s="4">
        <v>21290</v>
      </c>
      <c r="C6" s="5">
        <v>401</v>
      </c>
      <c r="D6" s="5">
        <v>106.81</v>
      </c>
      <c r="E6" s="5">
        <v>0</v>
      </c>
      <c r="F6" s="5">
        <v>507.81</v>
      </c>
      <c r="G6" s="14">
        <f t="shared" ref="G6:G29" si="0">(B6/F6)</f>
        <v>41.925129477560503</v>
      </c>
      <c r="H6" s="6">
        <f t="shared" ref="H6:H29" si="1">(B6/C6)</f>
        <v>53.092269326683294</v>
      </c>
      <c r="J6" s="20"/>
      <c r="K6" s="20"/>
      <c r="L6" s="20"/>
      <c r="M6" s="20"/>
      <c r="N6" s="18"/>
    </row>
    <row r="7" spans="1:14" s="19" customFormat="1" x14ac:dyDescent="0.25">
      <c r="A7" s="11" t="s">
        <v>33</v>
      </c>
      <c r="B7" s="7">
        <v>145311</v>
      </c>
      <c r="C7" s="7">
        <f t="shared" ref="C7:F7" si="2">SUM(C5:C6)</f>
        <v>3642.8200000000006</v>
      </c>
      <c r="D7" s="7">
        <f t="shared" si="2"/>
        <v>1191.3399999999999</v>
      </c>
      <c r="E7" s="7">
        <f t="shared" si="2"/>
        <v>0</v>
      </c>
      <c r="F7" s="7">
        <f t="shared" si="2"/>
        <v>4834.1600000000008</v>
      </c>
      <c r="G7" s="15">
        <f t="shared" si="0"/>
        <v>30.05920366723484</v>
      </c>
      <c r="H7" s="16">
        <f t="shared" si="1"/>
        <v>39.889700836165382</v>
      </c>
    </row>
    <row r="8" spans="1:14" x14ac:dyDescent="0.25">
      <c r="A8" s="10" t="s">
        <v>6</v>
      </c>
      <c r="B8" s="4">
        <v>20618</v>
      </c>
      <c r="C8" s="5">
        <v>763</v>
      </c>
      <c r="D8" s="5">
        <v>109.17</v>
      </c>
      <c r="E8" s="5">
        <v>0</v>
      </c>
      <c r="F8" s="5">
        <v>872.17</v>
      </c>
      <c r="G8" s="14">
        <f t="shared" si="0"/>
        <v>23.639886719332242</v>
      </c>
      <c r="H8" s="6">
        <f t="shared" si="1"/>
        <v>27.022280471821755</v>
      </c>
      <c r="J8" s="20"/>
      <c r="K8" s="20"/>
      <c r="L8" s="20"/>
      <c r="M8" s="20"/>
      <c r="N8" s="18"/>
    </row>
    <row r="9" spans="1:14" x14ac:dyDescent="0.25">
      <c r="A9" s="10" t="s">
        <v>10</v>
      </c>
      <c r="B9" s="4">
        <v>7475</v>
      </c>
      <c r="C9" s="5">
        <v>1328.24</v>
      </c>
      <c r="D9" s="5">
        <v>94.66</v>
      </c>
      <c r="E9" s="5">
        <v>0</v>
      </c>
      <c r="F9" s="5">
        <v>1422.9</v>
      </c>
      <c r="G9" s="14">
        <f t="shared" si="0"/>
        <v>5.2533558226157844</v>
      </c>
      <c r="H9" s="6">
        <f t="shared" si="1"/>
        <v>5.6277479973498767</v>
      </c>
      <c r="J9" s="20"/>
      <c r="K9" s="20"/>
      <c r="L9" s="20"/>
      <c r="M9" s="20"/>
      <c r="N9" s="18"/>
    </row>
    <row r="10" spans="1:14" x14ac:dyDescent="0.25">
      <c r="A10" s="10" t="s">
        <v>9</v>
      </c>
      <c r="B10" s="4">
        <v>2035</v>
      </c>
      <c r="C10" s="5">
        <v>482.89</v>
      </c>
      <c r="D10" s="5">
        <v>95.39</v>
      </c>
      <c r="E10" s="5">
        <v>0</v>
      </c>
      <c r="F10" s="5">
        <v>578.28</v>
      </c>
      <c r="G10" s="14">
        <f t="shared" si="0"/>
        <v>3.5190565124161308</v>
      </c>
      <c r="H10" s="6">
        <f t="shared" si="1"/>
        <v>4.2142102756321318</v>
      </c>
      <c r="J10" s="20"/>
      <c r="K10" s="20"/>
      <c r="L10" s="20"/>
      <c r="M10" s="20"/>
      <c r="N10" s="18"/>
    </row>
    <row r="11" spans="1:14" x14ac:dyDescent="0.25">
      <c r="A11" s="10" t="s">
        <v>12</v>
      </c>
      <c r="B11" s="4">
        <v>8975</v>
      </c>
      <c r="C11" s="5">
        <v>1096.8800000000001</v>
      </c>
      <c r="D11" s="5">
        <v>148.28</v>
      </c>
      <c r="E11" s="5">
        <v>0</v>
      </c>
      <c r="F11" s="5">
        <v>1245.1600000000001</v>
      </c>
      <c r="G11" s="14">
        <f t="shared" si="0"/>
        <v>7.2079090237399202</v>
      </c>
      <c r="H11" s="6">
        <f t="shared" si="1"/>
        <v>8.1822988841076505</v>
      </c>
      <c r="J11" s="20"/>
      <c r="K11" s="20"/>
      <c r="L11" s="20"/>
      <c r="M11" s="20"/>
      <c r="N11" s="18"/>
    </row>
    <row r="12" spans="1:14" x14ac:dyDescent="0.25">
      <c r="A12" s="10" t="s">
        <v>14</v>
      </c>
      <c r="B12" s="4">
        <v>4073</v>
      </c>
      <c r="C12" s="5">
        <v>1153.23</v>
      </c>
      <c r="D12" s="5">
        <v>253.28</v>
      </c>
      <c r="E12" s="5">
        <v>0</v>
      </c>
      <c r="F12" s="5">
        <v>1406.51</v>
      </c>
      <c r="G12" s="14">
        <f t="shared" si="0"/>
        <v>2.8958201505854917</v>
      </c>
      <c r="H12" s="6">
        <f t="shared" si="1"/>
        <v>3.5318193248528047</v>
      </c>
      <c r="J12" s="20"/>
      <c r="K12" s="20"/>
      <c r="L12" s="20"/>
      <c r="M12" s="20"/>
      <c r="N12" s="18"/>
    </row>
    <row r="13" spans="1:14" x14ac:dyDescent="0.25">
      <c r="A13" s="10" t="s">
        <v>18</v>
      </c>
      <c r="B13" s="4">
        <v>3637</v>
      </c>
      <c r="C13" s="5">
        <v>1465.94</v>
      </c>
      <c r="D13" s="5">
        <v>110.85</v>
      </c>
      <c r="E13" s="5">
        <v>0</v>
      </c>
      <c r="F13" s="5">
        <v>1576.79</v>
      </c>
      <c r="G13" s="14">
        <f t="shared" si="0"/>
        <v>2.3065848971644924</v>
      </c>
      <c r="H13" s="6">
        <f t="shared" si="1"/>
        <v>2.4810019509666152</v>
      </c>
      <c r="J13" s="20"/>
      <c r="K13" s="20"/>
      <c r="L13" s="20"/>
      <c r="M13" s="20"/>
      <c r="N13" s="18"/>
    </row>
    <row r="14" spans="1:14" x14ac:dyDescent="0.25">
      <c r="A14" s="10" t="s">
        <v>24</v>
      </c>
      <c r="B14" s="4">
        <v>3387</v>
      </c>
      <c r="C14" s="5">
        <v>925.28</v>
      </c>
      <c r="D14" s="5">
        <v>48.1</v>
      </c>
      <c r="E14" s="5">
        <v>0</v>
      </c>
      <c r="F14" s="5">
        <v>973.38</v>
      </c>
      <c r="G14" s="14">
        <f t="shared" si="0"/>
        <v>3.4796276890833999</v>
      </c>
      <c r="H14" s="6">
        <f t="shared" si="1"/>
        <v>3.6605135742694106</v>
      </c>
      <c r="J14" s="20"/>
      <c r="K14" s="20"/>
      <c r="L14" s="20"/>
      <c r="M14" s="20"/>
      <c r="N14" s="18"/>
    </row>
    <row r="15" spans="1:14" s="19" customFormat="1" x14ac:dyDescent="0.25">
      <c r="A15" s="11" t="s">
        <v>34</v>
      </c>
      <c r="B15" s="7">
        <v>50200</v>
      </c>
      <c r="C15" s="7">
        <f t="shared" ref="C15:F15" si="3">SUM(C8:C14)</f>
        <v>7215.46</v>
      </c>
      <c r="D15" s="7">
        <f t="shared" si="3"/>
        <v>859.73</v>
      </c>
      <c r="E15" s="7">
        <f t="shared" si="3"/>
        <v>0</v>
      </c>
      <c r="F15" s="7">
        <f t="shared" si="3"/>
        <v>8075.1900000000005</v>
      </c>
      <c r="G15" s="15">
        <f t="shared" si="0"/>
        <v>6.2165719939716588</v>
      </c>
      <c r="H15" s="16">
        <f t="shared" si="1"/>
        <v>6.9572833887236571</v>
      </c>
    </row>
    <row r="16" spans="1:14" x14ac:dyDescent="0.25">
      <c r="A16" s="10" t="s">
        <v>19</v>
      </c>
      <c r="B16" s="4">
        <v>6708</v>
      </c>
      <c r="C16" s="5">
        <v>713.56000000000006</v>
      </c>
      <c r="D16" s="5">
        <v>148.78</v>
      </c>
      <c r="E16" s="5">
        <v>0</v>
      </c>
      <c r="F16" s="5">
        <v>862.34</v>
      </c>
      <c r="G16" s="14">
        <f t="shared" si="0"/>
        <v>7.7788343344852375</v>
      </c>
      <c r="H16" s="6">
        <f t="shared" si="1"/>
        <v>9.4007511631817913</v>
      </c>
      <c r="J16" s="20"/>
      <c r="K16" s="20"/>
      <c r="L16" s="20"/>
      <c r="M16" s="20"/>
      <c r="N16" s="18"/>
    </row>
    <row r="17" spans="1:14" x14ac:dyDescent="0.25">
      <c r="A17" s="10" t="s">
        <v>15</v>
      </c>
      <c r="B17" s="4">
        <v>2933</v>
      </c>
      <c r="C17" s="5">
        <v>538.95000000000005</v>
      </c>
      <c r="D17" s="5">
        <v>223.03</v>
      </c>
      <c r="E17" s="5">
        <v>0</v>
      </c>
      <c r="F17" s="5">
        <v>761.98</v>
      </c>
      <c r="G17" s="14">
        <f t="shared" si="0"/>
        <v>3.8491823932386677</v>
      </c>
      <c r="H17" s="6">
        <f t="shared" si="1"/>
        <v>5.4420632711754333</v>
      </c>
      <c r="J17" s="20"/>
      <c r="K17" s="20"/>
      <c r="L17" s="20"/>
      <c r="M17" s="20"/>
      <c r="N17" s="18"/>
    </row>
    <row r="18" spans="1:14" x14ac:dyDescent="0.25">
      <c r="A18" s="10" t="s">
        <v>20</v>
      </c>
      <c r="B18" s="4">
        <v>1412</v>
      </c>
      <c r="C18" s="5">
        <v>347.73</v>
      </c>
      <c r="D18" s="5">
        <v>146.57</v>
      </c>
      <c r="E18" s="5">
        <v>0</v>
      </c>
      <c r="F18" s="5">
        <v>494.3</v>
      </c>
      <c r="G18" s="14">
        <f t="shared" si="0"/>
        <v>2.8565648391664982</v>
      </c>
      <c r="H18" s="6">
        <f t="shared" si="1"/>
        <v>4.0606217467575414</v>
      </c>
      <c r="J18" s="20"/>
      <c r="K18" s="20"/>
      <c r="L18" s="20"/>
      <c r="M18" s="20"/>
      <c r="N18" s="18"/>
    </row>
    <row r="19" spans="1:14" x14ac:dyDescent="0.25">
      <c r="A19" s="10" t="s">
        <v>23</v>
      </c>
      <c r="B19" s="4">
        <v>1895</v>
      </c>
      <c r="C19" s="5">
        <v>422.62999999999994</v>
      </c>
      <c r="D19" s="5">
        <v>147.18</v>
      </c>
      <c r="E19" s="5">
        <v>0</v>
      </c>
      <c r="F19" s="5">
        <v>569.80999999999995</v>
      </c>
      <c r="G19" s="14">
        <f t="shared" si="0"/>
        <v>3.3256699601621595</v>
      </c>
      <c r="H19" s="6">
        <f t="shared" si="1"/>
        <v>4.4838274613728331</v>
      </c>
      <c r="J19" s="20"/>
      <c r="K19" s="20"/>
      <c r="L19" s="20"/>
      <c r="M19" s="20"/>
      <c r="N19" s="18"/>
    </row>
    <row r="20" spans="1:14" s="19" customFormat="1" x14ac:dyDescent="0.25">
      <c r="A20" s="11" t="s">
        <v>35</v>
      </c>
      <c r="B20" s="7">
        <v>12948</v>
      </c>
      <c r="C20" s="7">
        <f t="shared" ref="C20:F20" si="4">SUM(C16:C19)</f>
        <v>2022.8700000000001</v>
      </c>
      <c r="D20" s="7">
        <f t="shared" si="4"/>
        <v>665.56</v>
      </c>
      <c r="E20" s="7">
        <f t="shared" si="4"/>
        <v>0</v>
      </c>
      <c r="F20" s="7">
        <f t="shared" si="4"/>
        <v>2688.4300000000003</v>
      </c>
      <c r="G20" s="15">
        <f t="shared" si="0"/>
        <v>4.8161938380393012</v>
      </c>
      <c r="H20" s="16">
        <f t="shared" si="1"/>
        <v>6.400806774533212</v>
      </c>
    </row>
    <row r="21" spans="1:14" x14ac:dyDescent="0.25">
      <c r="A21" s="10" t="s">
        <v>8</v>
      </c>
      <c r="B21" s="4">
        <v>2628</v>
      </c>
      <c r="C21" s="5">
        <v>674.1</v>
      </c>
      <c r="D21" s="5">
        <v>115.49</v>
      </c>
      <c r="E21" s="5">
        <v>0</v>
      </c>
      <c r="F21" s="5">
        <v>789.59</v>
      </c>
      <c r="G21" s="14">
        <f t="shared" si="0"/>
        <v>3.328309629047987</v>
      </c>
      <c r="H21" s="6">
        <f t="shared" si="1"/>
        <v>3.8985313751668889</v>
      </c>
      <c r="J21" s="20"/>
      <c r="K21" s="20"/>
      <c r="L21" s="20"/>
      <c r="M21" s="20"/>
      <c r="N21" s="18"/>
    </row>
    <row r="22" spans="1:14" x14ac:dyDescent="0.25">
      <c r="A22" s="10" t="s">
        <v>16</v>
      </c>
      <c r="B22" s="4">
        <v>1424</v>
      </c>
      <c r="C22" s="5">
        <v>1150.81</v>
      </c>
      <c r="D22" s="5">
        <v>84.44</v>
      </c>
      <c r="E22" s="5">
        <v>0</v>
      </c>
      <c r="F22" s="5">
        <v>1235.25</v>
      </c>
      <c r="G22" s="14">
        <f t="shared" si="0"/>
        <v>1.1528030763003441</v>
      </c>
      <c r="H22" s="6">
        <f t="shared" si="1"/>
        <v>1.2373893170897021</v>
      </c>
      <c r="J22" s="20"/>
      <c r="K22" s="20"/>
      <c r="L22" s="20"/>
      <c r="M22" s="20"/>
      <c r="N22" s="18"/>
    </row>
    <row r="23" spans="1:14" x14ac:dyDescent="0.25">
      <c r="A23" s="10" t="s">
        <v>21</v>
      </c>
      <c r="B23" s="4">
        <v>2313</v>
      </c>
      <c r="C23" s="5">
        <v>543.20999999999992</v>
      </c>
      <c r="D23" s="5">
        <v>156.21</v>
      </c>
      <c r="E23" s="5">
        <v>0</v>
      </c>
      <c r="F23" s="5">
        <v>699.42</v>
      </c>
      <c r="G23" s="14">
        <f t="shared" si="0"/>
        <v>3.3070258213948702</v>
      </c>
      <c r="H23" s="6">
        <f t="shared" si="1"/>
        <v>4.2580217595405099</v>
      </c>
      <c r="J23" s="20"/>
      <c r="K23" s="20"/>
      <c r="L23" s="20"/>
      <c r="M23" s="20"/>
      <c r="N23" s="18"/>
    </row>
    <row r="24" spans="1:14" s="19" customFormat="1" x14ac:dyDescent="0.25">
      <c r="A24" s="11" t="s">
        <v>36</v>
      </c>
      <c r="B24" s="7">
        <v>6365</v>
      </c>
      <c r="C24" s="7">
        <f t="shared" ref="C24:F24" si="5">SUM(C21:C23)</f>
        <v>2368.12</v>
      </c>
      <c r="D24" s="7">
        <f t="shared" si="5"/>
        <v>356.14</v>
      </c>
      <c r="E24" s="7">
        <f t="shared" si="5"/>
        <v>0</v>
      </c>
      <c r="F24" s="7">
        <f t="shared" si="5"/>
        <v>2724.26</v>
      </c>
      <c r="G24" s="15">
        <f t="shared" si="0"/>
        <v>2.3364142923215843</v>
      </c>
      <c r="H24" s="16">
        <f t="shared" si="1"/>
        <v>2.6877860919210175</v>
      </c>
    </row>
    <row r="25" spans="1:14" x14ac:dyDescent="0.25">
      <c r="A25" s="10" t="s">
        <v>22</v>
      </c>
      <c r="B25" s="4">
        <v>19727</v>
      </c>
      <c r="C25" s="5">
        <v>385.62</v>
      </c>
      <c r="D25" s="5">
        <v>138.86000000000001</v>
      </c>
      <c r="E25" s="5">
        <v>0</v>
      </c>
      <c r="F25" s="5">
        <v>524.48</v>
      </c>
      <c r="G25" s="14">
        <f t="shared" si="0"/>
        <v>37.61249237339841</v>
      </c>
      <c r="H25" s="6">
        <f t="shared" si="1"/>
        <v>51.156579015611221</v>
      </c>
      <c r="J25" s="20"/>
      <c r="K25" s="20"/>
      <c r="L25" s="20"/>
      <c r="M25" s="20"/>
      <c r="N25" s="18"/>
    </row>
    <row r="26" spans="1:14" x14ac:dyDescent="0.25">
      <c r="A26" s="10" t="s">
        <v>7</v>
      </c>
      <c r="B26" s="4">
        <v>4590</v>
      </c>
      <c r="C26" s="5">
        <v>574.85</v>
      </c>
      <c r="D26" s="5">
        <v>136.9</v>
      </c>
      <c r="E26" s="5">
        <v>0</v>
      </c>
      <c r="F26" s="5">
        <v>711.75</v>
      </c>
      <c r="G26" s="14">
        <f t="shared" si="0"/>
        <v>6.4488935721812437</v>
      </c>
      <c r="H26" s="6">
        <f t="shared" si="1"/>
        <v>7.9846916586935723</v>
      </c>
      <c r="J26" s="20"/>
      <c r="K26" s="20"/>
      <c r="L26" s="20"/>
      <c r="M26" s="20"/>
      <c r="N26" s="18"/>
    </row>
    <row r="27" spans="1:14" x14ac:dyDescent="0.25">
      <c r="A27" s="10" t="s">
        <v>13</v>
      </c>
      <c r="B27" s="4">
        <v>9049</v>
      </c>
      <c r="C27" s="5">
        <v>1136.2600000000002</v>
      </c>
      <c r="D27" s="5">
        <v>383.38</v>
      </c>
      <c r="E27" s="5">
        <v>0</v>
      </c>
      <c r="F27" s="5">
        <v>1519.6400000000003</v>
      </c>
      <c r="G27" s="14">
        <f t="shared" si="0"/>
        <v>5.9546997973204165</v>
      </c>
      <c r="H27" s="6">
        <f t="shared" si="1"/>
        <v>7.9638463027828124</v>
      </c>
      <c r="J27" s="20"/>
      <c r="K27" s="20"/>
      <c r="L27" s="20"/>
      <c r="M27" s="20"/>
      <c r="N27" s="18"/>
    </row>
    <row r="28" spans="1:14" x14ac:dyDescent="0.25">
      <c r="A28" s="12" t="s">
        <v>37</v>
      </c>
      <c r="B28" s="8">
        <v>33366</v>
      </c>
      <c r="C28" s="8">
        <f t="shared" ref="C28:F28" si="6">SUM(C25:C27)</f>
        <v>2096.7300000000005</v>
      </c>
      <c r="D28" s="8">
        <f t="shared" si="6"/>
        <v>659.14</v>
      </c>
      <c r="E28" s="8">
        <f t="shared" si="6"/>
        <v>0</v>
      </c>
      <c r="F28" s="8">
        <f t="shared" si="6"/>
        <v>2755.8700000000003</v>
      </c>
      <c r="G28" s="15">
        <f t="shared" si="0"/>
        <v>12.107247439102714</v>
      </c>
      <c r="H28" s="16">
        <f t="shared" si="1"/>
        <v>15.913350789085859</v>
      </c>
    </row>
    <row r="29" spans="1:14" x14ac:dyDescent="0.25">
      <c r="A29" s="25" t="s">
        <v>32</v>
      </c>
      <c r="B29" s="26">
        <v>248190</v>
      </c>
      <c r="C29" s="27">
        <v>17346</v>
      </c>
      <c r="D29" s="27">
        <v>3731.9100000000003</v>
      </c>
      <c r="E29" s="28">
        <v>0</v>
      </c>
      <c r="F29" s="27">
        <v>21077.91</v>
      </c>
      <c r="G29" s="29">
        <f t="shared" si="0"/>
        <v>11.77488659928807</v>
      </c>
      <c r="H29" s="30">
        <f t="shared" si="1"/>
        <v>14.308197855413352</v>
      </c>
      <c r="I29" s="21"/>
      <c r="J29" s="21"/>
      <c r="K29" s="21"/>
      <c r="L29" s="18"/>
    </row>
    <row r="30" spans="1:14" x14ac:dyDescent="0.25">
      <c r="B30" s="18"/>
    </row>
  </sheetData>
  <printOptions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4A75F-0553-4E51-A7A2-43D3EA96D2B9}">
  <dimension ref="A1:L26"/>
  <sheetViews>
    <sheetView zoomScaleNormal="100" workbookViewId="0">
      <selection activeCell="A3" sqref="A3"/>
    </sheetView>
  </sheetViews>
  <sheetFormatPr defaultRowHeight="15" x14ac:dyDescent="0.25"/>
  <cols>
    <col min="1" max="1" width="22.625" style="17" customWidth="1"/>
    <col min="2" max="2" width="11.625" style="17" customWidth="1"/>
    <col min="3" max="6" width="11.625" style="18" customWidth="1"/>
    <col min="7" max="8" width="15.625" style="17" customWidth="1"/>
    <col min="9" max="9" width="19.75" style="17" customWidth="1"/>
    <col min="10" max="16384" width="9" style="17"/>
  </cols>
  <sheetData>
    <row r="1" spans="1:12" ht="18.75" x14ac:dyDescent="0.3">
      <c r="A1" s="43" t="s">
        <v>55</v>
      </c>
      <c r="B1" s="43"/>
    </row>
    <row r="2" spans="1:12" x14ac:dyDescent="0.25">
      <c r="A2" s="17" t="s">
        <v>38</v>
      </c>
    </row>
    <row r="4" spans="1:12" ht="32.25" x14ac:dyDescent="0.25">
      <c r="A4" s="31" t="s">
        <v>25</v>
      </c>
      <c r="B4" s="54" t="s">
        <v>54</v>
      </c>
      <c r="C4" s="32" t="s">
        <v>39</v>
      </c>
      <c r="D4" s="32" t="s">
        <v>40</v>
      </c>
      <c r="E4" s="32" t="s">
        <v>41</v>
      </c>
      <c r="F4" s="32" t="s">
        <v>42</v>
      </c>
      <c r="G4" s="31" t="s">
        <v>30</v>
      </c>
      <c r="H4" s="32" t="s">
        <v>31</v>
      </c>
      <c r="I4" s="40"/>
      <c r="J4" s="40"/>
      <c r="K4" s="40"/>
      <c r="L4" s="40"/>
    </row>
    <row r="5" spans="1:12" x14ac:dyDescent="0.25">
      <c r="A5" s="55" t="s">
        <v>27</v>
      </c>
      <c r="B5" s="50">
        <v>1759537</v>
      </c>
      <c r="C5" s="33">
        <v>9106.77</v>
      </c>
      <c r="D5" s="33">
        <v>467.15000000000015</v>
      </c>
      <c r="E5" s="33">
        <v>6485.3899999999994</v>
      </c>
      <c r="F5" s="33">
        <v>16059.310000000003</v>
      </c>
      <c r="G5" s="37">
        <f>(B5/F5)</f>
        <v>109.56491904073087</v>
      </c>
      <c r="H5" s="34">
        <f>(B5/C5)</f>
        <v>193.21197307058375</v>
      </c>
      <c r="I5" s="21"/>
      <c r="J5" s="21"/>
      <c r="K5" s="21"/>
      <c r="L5" s="18"/>
    </row>
    <row r="6" spans="1:12" x14ac:dyDescent="0.25">
      <c r="A6" s="56" t="s">
        <v>28</v>
      </c>
      <c r="B6" s="51">
        <v>490786</v>
      </c>
      <c r="C6" s="35">
        <v>10671.88</v>
      </c>
      <c r="D6" s="35">
        <v>244.42000000000002</v>
      </c>
      <c r="E6" s="35">
        <v>9621.3100000000031</v>
      </c>
      <c r="F6" s="35">
        <v>20537.61</v>
      </c>
      <c r="G6" s="38">
        <f t="shared" ref="G6:G24" si="0">(B6/F6)</f>
        <v>23.896938348717303</v>
      </c>
      <c r="H6" s="36">
        <f t="shared" ref="H6:H24" si="1">(B6/C6)</f>
        <v>45.988710517734461</v>
      </c>
      <c r="I6" s="21"/>
      <c r="J6" s="21"/>
      <c r="K6" s="21"/>
      <c r="L6" s="18"/>
    </row>
    <row r="7" spans="1:12" x14ac:dyDescent="0.25">
      <c r="A7" s="56" t="s">
        <v>51</v>
      </c>
      <c r="B7" s="51">
        <v>211740</v>
      </c>
      <c r="C7" s="35">
        <v>7823.2600000000011</v>
      </c>
      <c r="D7" s="35">
        <v>446.54999999999995</v>
      </c>
      <c r="E7" s="35">
        <v>3223.22</v>
      </c>
      <c r="F7" s="35">
        <v>11493.029999999997</v>
      </c>
      <c r="G7" s="38">
        <f t="shared" si="0"/>
        <v>18.423340059148899</v>
      </c>
      <c r="H7" s="36">
        <f t="shared" si="1"/>
        <v>27.065443306243175</v>
      </c>
      <c r="I7" s="21"/>
      <c r="J7" s="21"/>
      <c r="K7" s="21"/>
      <c r="L7" s="18"/>
    </row>
    <row r="8" spans="1:12" x14ac:dyDescent="0.25">
      <c r="A8" s="56" t="s">
        <v>44</v>
      </c>
      <c r="B8" s="51">
        <v>169547</v>
      </c>
      <c r="C8" s="35">
        <v>5199.4800000000005</v>
      </c>
      <c r="D8" s="35">
        <v>508.15999999999997</v>
      </c>
      <c r="E8" s="35">
        <v>0</v>
      </c>
      <c r="F8" s="35">
        <v>5707.64</v>
      </c>
      <c r="G8" s="38">
        <f t="shared" si="0"/>
        <v>29.705272231605356</v>
      </c>
      <c r="H8" s="36">
        <f t="shared" si="1"/>
        <v>32.608453153007602</v>
      </c>
      <c r="I8" s="21"/>
      <c r="J8" s="21"/>
      <c r="K8" s="21"/>
      <c r="L8" s="18"/>
    </row>
    <row r="9" spans="1:12" x14ac:dyDescent="0.25">
      <c r="A9" s="56" t="s">
        <v>47</v>
      </c>
      <c r="B9" s="51">
        <v>539309</v>
      </c>
      <c r="C9" s="35">
        <v>13248.86</v>
      </c>
      <c r="D9" s="35">
        <v>2300.6800000000003</v>
      </c>
      <c r="E9" s="35">
        <v>0</v>
      </c>
      <c r="F9" s="35">
        <v>15549.54</v>
      </c>
      <c r="G9" s="38">
        <f t="shared" si="0"/>
        <v>34.6832768043299</v>
      </c>
      <c r="H9" s="36">
        <f t="shared" si="1"/>
        <v>40.706068295687324</v>
      </c>
      <c r="I9" s="21"/>
      <c r="J9" s="21"/>
      <c r="K9" s="21"/>
      <c r="L9" s="18"/>
    </row>
    <row r="10" spans="1:12" x14ac:dyDescent="0.25">
      <c r="A10" s="56" t="s">
        <v>50</v>
      </c>
      <c r="B10" s="51">
        <v>204479</v>
      </c>
      <c r="C10" s="35">
        <v>5715.2999999999993</v>
      </c>
      <c r="D10" s="35">
        <v>1226.3799999999999</v>
      </c>
      <c r="E10" s="35">
        <v>0</v>
      </c>
      <c r="F10" s="35">
        <v>6941.68</v>
      </c>
      <c r="G10" s="38">
        <f t="shared" si="0"/>
        <v>29.456702123981515</v>
      </c>
      <c r="H10" s="36">
        <f t="shared" si="1"/>
        <v>35.777474498276561</v>
      </c>
      <c r="I10" s="21"/>
      <c r="J10" s="21"/>
      <c r="K10" s="21"/>
      <c r="L10" s="18"/>
    </row>
    <row r="11" spans="1:12" x14ac:dyDescent="0.25">
      <c r="A11" s="56" t="s">
        <v>26</v>
      </c>
      <c r="B11" s="51">
        <v>158658</v>
      </c>
      <c r="C11" s="35">
        <v>4559.43</v>
      </c>
      <c r="D11" s="35">
        <v>389.05999999999995</v>
      </c>
      <c r="E11" s="35">
        <v>1820.02</v>
      </c>
      <c r="F11" s="35">
        <v>6768.51</v>
      </c>
      <c r="G11" s="38">
        <f t="shared" si="0"/>
        <v>23.440609528537298</v>
      </c>
      <c r="H11" s="36">
        <f t="shared" si="1"/>
        <v>34.797770773978321</v>
      </c>
      <c r="I11" s="21"/>
      <c r="J11" s="21"/>
      <c r="K11" s="21"/>
      <c r="L11" s="18"/>
    </row>
    <row r="12" spans="1:12" x14ac:dyDescent="0.25">
      <c r="A12" s="56" t="s">
        <v>1</v>
      </c>
      <c r="B12" s="51">
        <v>125162</v>
      </c>
      <c r="C12" s="35">
        <v>5326.62</v>
      </c>
      <c r="D12" s="35">
        <v>1545.5</v>
      </c>
      <c r="E12" s="35">
        <v>0</v>
      </c>
      <c r="F12" s="35">
        <v>6872.119999999999</v>
      </c>
      <c r="G12" s="38">
        <f t="shared" si="0"/>
        <v>18.213011414236075</v>
      </c>
      <c r="H12" s="36">
        <f t="shared" si="1"/>
        <v>23.49745241823145</v>
      </c>
      <c r="I12" s="21"/>
      <c r="J12" s="21"/>
      <c r="K12" s="21"/>
      <c r="L12" s="18"/>
    </row>
    <row r="13" spans="1:12" x14ac:dyDescent="0.25">
      <c r="A13" s="56" t="s">
        <v>2</v>
      </c>
      <c r="B13" s="51">
        <v>129914</v>
      </c>
      <c r="C13" s="35">
        <v>12652.16</v>
      </c>
      <c r="D13" s="35">
        <v>4446.88</v>
      </c>
      <c r="E13" s="35">
        <v>0</v>
      </c>
      <c r="F13" s="35">
        <v>17099.04</v>
      </c>
      <c r="G13" s="38">
        <f t="shared" si="0"/>
        <v>7.5977364811123893</v>
      </c>
      <c r="H13" s="36">
        <f t="shared" si="1"/>
        <v>10.268128129900349</v>
      </c>
      <c r="I13" s="21"/>
      <c r="J13" s="21"/>
      <c r="K13" s="21"/>
      <c r="L13" s="18"/>
    </row>
    <row r="14" spans="1:12" x14ac:dyDescent="0.25">
      <c r="A14" s="57" t="s">
        <v>32</v>
      </c>
      <c r="B14" s="52">
        <v>248190</v>
      </c>
      <c r="C14" s="47">
        <v>17346</v>
      </c>
      <c r="D14" s="47">
        <v>3731.9100000000003</v>
      </c>
      <c r="E14" s="47">
        <v>0</v>
      </c>
      <c r="F14" s="47">
        <v>21077.91</v>
      </c>
      <c r="G14" s="48">
        <f t="shared" si="0"/>
        <v>11.77488659928807</v>
      </c>
      <c r="H14" s="49">
        <f t="shared" si="1"/>
        <v>14.308197855413352</v>
      </c>
      <c r="I14" s="21"/>
      <c r="J14" s="21"/>
      <c r="K14" s="21"/>
      <c r="L14" s="18"/>
    </row>
    <row r="15" spans="1:12" x14ac:dyDescent="0.25">
      <c r="A15" s="56" t="s">
        <v>49</v>
      </c>
      <c r="B15" s="51">
        <v>162321</v>
      </c>
      <c r="C15" s="35">
        <v>18794.16</v>
      </c>
      <c r="D15" s="35">
        <v>4109.0400000000009</v>
      </c>
      <c r="E15" s="35">
        <v>0</v>
      </c>
      <c r="F15" s="35">
        <v>22903.200000000001</v>
      </c>
      <c r="G15" s="38">
        <f t="shared" si="0"/>
        <v>7.0872629152258195</v>
      </c>
      <c r="H15" s="36">
        <f t="shared" si="1"/>
        <v>8.6367786589025535</v>
      </c>
      <c r="I15" s="21"/>
      <c r="J15" s="21"/>
      <c r="K15" s="21"/>
      <c r="L15" s="18"/>
    </row>
    <row r="16" spans="1:12" x14ac:dyDescent="0.25">
      <c r="A16" s="56" t="s">
        <v>46</v>
      </c>
      <c r="B16" s="51">
        <v>273271</v>
      </c>
      <c r="C16" s="35">
        <v>16042.529999999999</v>
      </c>
      <c r="D16" s="35">
        <v>2969.5</v>
      </c>
      <c r="E16" s="35">
        <v>0</v>
      </c>
      <c r="F16" s="35">
        <v>19012.030000000002</v>
      </c>
      <c r="G16" s="38">
        <f t="shared" si="0"/>
        <v>14.373583462681259</v>
      </c>
      <c r="H16" s="36">
        <f t="shared" si="1"/>
        <v>17.034158577231896</v>
      </c>
      <c r="I16" s="21"/>
      <c r="J16" s="21"/>
      <c r="K16" s="21"/>
      <c r="L16" s="18"/>
    </row>
    <row r="17" spans="1:12" x14ac:dyDescent="0.25">
      <c r="A17" s="56" t="s">
        <v>4</v>
      </c>
      <c r="B17" s="51">
        <v>190539</v>
      </c>
      <c r="C17" s="35">
        <v>13798.460000000003</v>
      </c>
      <c r="D17" s="35">
        <v>557.18999999999983</v>
      </c>
      <c r="E17" s="35">
        <v>0</v>
      </c>
      <c r="F17" s="35">
        <v>14355.650000000001</v>
      </c>
      <c r="G17" s="38">
        <f t="shared" si="0"/>
        <v>13.272753236530564</v>
      </c>
      <c r="H17" s="36">
        <f t="shared" si="1"/>
        <v>13.808714885574185</v>
      </c>
      <c r="I17" s="21"/>
      <c r="J17" s="21"/>
      <c r="K17" s="21"/>
      <c r="L17" s="18"/>
    </row>
    <row r="18" spans="1:12" x14ac:dyDescent="0.25">
      <c r="A18" s="56" t="s">
        <v>48</v>
      </c>
      <c r="B18" s="51">
        <v>177602</v>
      </c>
      <c r="C18" s="35">
        <v>7402.920000000001</v>
      </c>
      <c r="D18" s="35">
        <v>180.13</v>
      </c>
      <c r="E18" s="35">
        <v>10250.89</v>
      </c>
      <c r="F18" s="35">
        <v>17833.940000000002</v>
      </c>
      <c r="G18" s="38">
        <f t="shared" si="0"/>
        <v>9.9586518738988676</v>
      </c>
      <c r="H18" s="36">
        <f t="shared" si="1"/>
        <v>23.990803628838346</v>
      </c>
      <c r="I18" s="21"/>
      <c r="J18" s="21"/>
      <c r="K18" s="21"/>
      <c r="L18" s="18"/>
    </row>
    <row r="19" spans="1:12" x14ac:dyDescent="0.25">
      <c r="A19" s="56" t="s">
        <v>45</v>
      </c>
      <c r="B19" s="51">
        <v>67736</v>
      </c>
      <c r="C19" s="35">
        <v>5020.4000000000005</v>
      </c>
      <c r="D19" s="35">
        <v>204.24</v>
      </c>
      <c r="E19" s="35">
        <v>1238.46</v>
      </c>
      <c r="F19" s="35">
        <v>6463.1</v>
      </c>
      <c r="G19" s="38">
        <f t="shared" si="0"/>
        <v>10.480419612879269</v>
      </c>
      <c r="H19" s="36">
        <f t="shared" si="1"/>
        <v>13.492152019759381</v>
      </c>
      <c r="I19" s="21"/>
      <c r="J19" s="21"/>
      <c r="K19" s="21"/>
      <c r="L19" s="18"/>
    </row>
    <row r="20" spans="1:12" x14ac:dyDescent="0.25">
      <c r="A20" s="56" t="s">
        <v>3</v>
      </c>
      <c r="B20" s="51">
        <v>418205</v>
      </c>
      <c r="C20" s="35">
        <v>36832.32</v>
      </c>
      <c r="D20" s="35">
        <v>2361.2000000000003</v>
      </c>
      <c r="E20" s="35">
        <v>6658.2300000000005</v>
      </c>
      <c r="F20" s="35">
        <v>45851.75</v>
      </c>
      <c r="G20" s="38">
        <f t="shared" si="0"/>
        <v>9.1208078208574381</v>
      </c>
      <c r="H20" s="36">
        <f t="shared" si="1"/>
        <v>11.354294271987211</v>
      </c>
      <c r="I20" s="21"/>
      <c r="J20" s="21"/>
      <c r="K20" s="21"/>
      <c r="L20" s="18"/>
    </row>
    <row r="21" spans="1:12" x14ac:dyDescent="0.25">
      <c r="A21" s="56" t="s">
        <v>43</v>
      </c>
      <c r="B21" s="51">
        <v>70164</v>
      </c>
      <c r="C21" s="35">
        <v>20198.45</v>
      </c>
      <c r="D21" s="35">
        <v>2489.44</v>
      </c>
      <c r="E21" s="35">
        <v>0</v>
      </c>
      <c r="F21" s="35">
        <v>22687.890000000003</v>
      </c>
      <c r="G21" s="38">
        <f t="shared" si="0"/>
        <v>3.092574937554792</v>
      </c>
      <c r="H21" s="36">
        <f t="shared" si="1"/>
        <v>3.4737318952691911</v>
      </c>
      <c r="I21" s="21"/>
      <c r="J21" s="21"/>
      <c r="K21" s="21"/>
      <c r="L21" s="18"/>
    </row>
    <row r="22" spans="1:12" x14ac:dyDescent="0.25">
      <c r="A22" s="56" t="s">
        <v>0</v>
      </c>
      <c r="B22" s="51">
        <v>176150</v>
      </c>
      <c r="C22" s="35">
        <v>92690.840000000011</v>
      </c>
      <c r="D22" s="35">
        <v>6291.5499999999993</v>
      </c>
      <c r="E22" s="35">
        <v>1384.5</v>
      </c>
      <c r="F22" s="35">
        <v>100366.89000000001</v>
      </c>
      <c r="G22" s="38">
        <f t="shared" si="0"/>
        <v>1.7550608572209419</v>
      </c>
      <c r="H22" s="36">
        <f t="shared" si="1"/>
        <v>1.9004035350202888</v>
      </c>
      <c r="I22" s="21"/>
      <c r="J22" s="21"/>
      <c r="K22" s="21"/>
      <c r="L22" s="18"/>
    </row>
    <row r="23" spans="1:12" x14ac:dyDescent="0.25">
      <c r="A23" s="56" t="s">
        <v>29</v>
      </c>
      <c r="B23" s="51">
        <v>30541</v>
      </c>
      <c r="C23" s="35">
        <v>1555.5899999999997</v>
      </c>
      <c r="D23" s="35">
        <v>30.62</v>
      </c>
      <c r="E23" s="35">
        <v>11738.300000000001</v>
      </c>
      <c r="F23" s="35">
        <v>13324.509999999998</v>
      </c>
      <c r="G23" s="38">
        <f t="shared" si="0"/>
        <v>2.2920917917431862</v>
      </c>
      <c r="H23" s="36">
        <f t="shared" si="1"/>
        <v>19.6330652678405</v>
      </c>
      <c r="I23" s="21"/>
      <c r="J23" s="21"/>
      <c r="K23" s="21"/>
      <c r="L23" s="18"/>
    </row>
    <row r="24" spans="1:12" x14ac:dyDescent="0.25">
      <c r="A24" s="58" t="s">
        <v>52</v>
      </c>
      <c r="B24" s="53">
        <v>5603851</v>
      </c>
      <c r="C24" s="44">
        <v>303985.43000000005</v>
      </c>
      <c r="D24" s="44">
        <v>34499.600000000006</v>
      </c>
      <c r="E24" s="44">
        <v>52420.320000000007</v>
      </c>
      <c r="F24" s="44">
        <v>390905.34999999992</v>
      </c>
      <c r="G24" s="45">
        <f t="shared" si="0"/>
        <v>14.33556997876852</v>
      </c>
      <c r="H24" s="46">
        <f t="shared" si="1"/>
        <v>18.434603921641898</v>
      </c>
      <c r="I24" s="42"/>
      <c r="J24" s="42"/>
      <c r="K24" s="42"/>
      <c r="L24" s="18"/>
    </row>
    <row r="25" spans="1:12" x14ac:dyDescent="0.25">
      <c r="A25" s="39"/>
      <c r="B25" s="39"/>
      <c r="C25" s="40"/>
      <c r="D25" s="40"/>
      <c r="E25" s="40"/>
      <c r="F25" s="40"/>
    </row>
    <row r="26" spans="1:12" x14ac:dyDescent="0.25">
      <c r="A26" s="39"/>
      <c r="B26" s="39"/>
      <c r="C26" s="41"/>
      <c r="D26" s="41"/>
      <c r="E26" s="41"/>
      <c r="F26" s="41"/>
    </row>
  </sheetData>
  <printOptions gridLines="1"/>
  <pageMargins left="0" right="0" top="0" bottom="0" header="0" footer="0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8dda6fa3554db9c8ef6f8f9f85b7a1c4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8777c207f62fd242bf1ba7a7d500c15e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45242F8F-2AB2-47E6-A98B-782BBF90CA04}"/>
</file>

<file path=customXml/itemProps2.xml><?xml version="1.0" encoding="utf-8"?>
<ds:datastoreItem xmlns:ds="http://schemas.openxmlformats.org/officeDocument/2006/customXml" ds:itemID="{45E85BB6-6A5A-4C8A-AF1A-3963382D8393}"/>
</file>

<file path=customXml/itemProps3.xml><?xml version="1.0" encoding="utf-8"?>
<ds:datastoreItem xmlns:ds="http://schemas.openxmlformats.org/officeDocument/2006/customXml" ds:itemID="{47D35C96-ED8F-4964-9EC4-0949A6D3A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Pohjois-Savo</vt:lpstr>
      <vt:lpstr>Maakunnat</vt:lpstr>
      <vt:lpstr>Maakunnat!Tulostusalue</vt:lpstr>
      <vt:lpstr>'Pohjois-Savo'!Tulostusalue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2024-05-03T09:40:51Z</dcterms:created>
  <dcterms:modified xsi:type="dcterms:W3CDTF">2024-05-03T09:40:53Z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