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/>
  <xr:revisionPtr revIDLastSave="4" documentId="8_{94900EFB-D922-4AA3-8533-7A3AA067CEAE}" xr6:coauthVersionLast="47" xr6:coauthVersionMax="47" xr10:uidLastSave="{50319A09-7EC2-4428-AA08-29541147684C}"/>
  <bookViews>
    <workbookView xWindow="28680" yWindow="-120" windowWidth="29040" windowHeight="15840" xr2:uid="{00000000-000D-0000-FFFF-FFFF00000000}"/>
  </bookViews>
  <sheets>
    <sheet name="Kolmijako" sheetId="3" r:id="rId1"/>
    <sheet name="Kolmijako pl. tuntematto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2" l="1"/>
  <c r="J6" i="2" s="1"/>
  <c r="H6" i="2"/>
  <c r="I6" i="2"/>
  <c r="G7" i="2"/>
  <c r="H7" i="2"/>
  <c r="I7" i="2"/>
  <c r="G8" i="2"/>
  <c r="H8" i="2"/>
  <c r="I8" i="2"/>
  <c r="G9" i="2"/>
  <c r="J9" i="2" s="1"/>
  <c r="H9" i="2"/>
  <c r="I9" i="2"/>
  <c r="G10" i="2"/>
  <c r="H10" i="2"/>
  <c r="I10" i="2"/>
  <c r="G11" i="2"/>
  <c r="J11" i="2" s="1"/>
  <c r="H11" i="2"/>
  <c r="I11" i="2"/>
  <c r="G12" i="2"/>
  <c r="H12" i="2"/>
  <c r="I12" i="2"/>
  <c r="G13" i="2"/>
  <c r="H13" i="2"/>
  <c r="I13" i="2"/>
  <c r="G14" i="2"/>
  <c r="J14" i="2" s="1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J19" i="2" s="1"/>
  <c r="H19" i="2"/>
  <c r="I19" i="2"/>
  <c r="G20" i="2"/>
  <c r="J20" i="2" s="1"/>
  <c r="H20" i="2"/>
  <c r="I20" i="2"/>
  <c r="G21" i="2"/>
  <c r="H21" i="2"/>
  <c r="I21" i="2"/>
  <c r="G22" i="2"/>
  <c r="J22" i="2" s="1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J27" i="2" s="1"/>
  <c r="H27" i="2"/>
  <c r="I27" i="2"/>
  <c r="G28" i="2"/>
  <c r="J28" i="2" s="1"/>
  <c r="H28" i="2"/>
  <c r="I28" i="2"/>
  <c r="G29" i="2"/>
  <c r="H29" i="2"/>
  <c r="I29" i="2"/>
  <c r="G30" i="2"/>
  <c r="J30" i="2" s="1"/>
  <c r="H30" i="2"/>
  <c r="I30" i="2"/>
  <c r="H5" i="2"/>
  <c r="I5" i="2"/>
  <c r="G5" i="2"/>
  <c r="J5" i="2" s="1"/>
  <c r="G5" i="3"/>
  <c r="H5" i="3"/>
  <c r="I5" i="3"/>
  <c r="J5" i="3"/>
  <c r="G6" i="3"/>
  <c r="H6" i="3"/>
  <c r="I6" i="3"/>
  <c r="J6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12" i="3"/>
  <c r="K12" i="3" s="1"/>
  <c r="H12" i="3"/>
  <c r="I12" i="3"/>
  <c r="J12" i="3"/>
  <c r="G13" i="3"/>
  <c r="H13" i="3"/>
  <c r="I13" i="3"/>
  <c r="J13" i="3"/>
  <c r="G14" i="3"/>
  <c r="H14" i="3"/>
  <c r="I14" i="3"/>
  <c r="J14" i="3"/>
  <c r="G15" i="3"/>
  <c r="H15" i="3"/>
  <c r="I15" i="3"/>
  <c r="J15" i="3"/>
  <c r="G16" i="3"/>
  <c r="H16" i="3"/>
  <c r="I16" i="3"/>
  <c r="J16" i="3"/>
  <c r="G17" i="3"/>
  <c r="H17" i="3"/>
  <c r="I17" i="3"/>
  <c r="J17" i="3"/>
  <c r="G18" i="3"/>
  <c r="H18" i="3"/>
  <c r="I18" i="3"/>
  <c r="J18" i="3"/>
  <c r="G19" i="3"/>
  <c r="H19" i="3"/>
  <c r="I19" i="3"/>
  <c r="J19" i="3"/>
  <c r="G20" i="3"/>
  <c r="H20" i="3"/>
  <c r="I20" i="3"/>
  <c r="J20" i="3"/>
  <c r="K20" i="3"/>
  <c r="G21" i="3"/>
  <c r="H21" i="3"/>
  <c r="I21" i="3"/>
  <c r="J21" i="3"/>
  <c r="G22" i="3"/>
  <c r="H22" i="3"/>
  <c r="I22" i="3"/>
  <c r="J22" i="3"/>
  <c r="G23" i="3"/>
  <c r="K23" i="3" s="1"/>
  <c r="H23" i="3"/>
  <c r="I23" i="3"/>
  <c r="J23" i="3"/>
  <c r="G24" i="3"/>
  <c r="H24" i="3"/>
  <c r="I24" i="3"/>
  <c r="J24" i="3"/>
  <c r="G25" i="3"/>
  <c r="H25" i="3"/>
  <c r="I25" i="3"/>
  <c r="J25" i="3"/>
  <c r="G26" i="3"/>
  <c r="H26" i="3"/>
  <c r="I26" i="3"/>
  <c r="J26" i="3"/>
  <c r="G27" i="3"/>
  <c r="H27" i="3"/>
  <c r="I27" i="3"/>
  <c r="J27" i="3"/>
  <c r="G28" i="3"/>
  <c r="H28" i="3"/>
  <c r="I28" i="3"/>
  <c r="J28" i="3"/>
  <c r="G29" i="3"/>
  <c r="K29" i="3" s="1"/>
  <c r="H29" i="3"/>
  <c r="I29" i="3"/>
  <c r="J29" i="3"/>
  <c r="G30" i="3"/>
  <c r="H30" i="3"/>
  <c r="I30" i="3"/>
  <c r="J30" i="3"/>
  <c r="K19" i="3" l="1"/>
  <c r="K30" i="3"/>
  <c r="K5" i="3"/>
  <c r="J24" i="2"/>
  <c r="J16" i="2"/>
  <c r="J8" i="2"/>
  <c r="J29" i="2"/>
  <c r="J26" i="2"/>
  <c r="J21" i="2"/>
  <c r="J18" i="2"/>
  <c r="J13" i="2"/>
  <c r="J10" i="2"/>
  <c r="J23" i="2"/>
  <c r="J15" i="2"/>
  <c r="J7" i="2"/>
  <c r="J12" i="2"/>
  <c r="J25" i="2"/>
  <c r="J17" i="2"/>
  <c r="K28" i="3"/>
  <c r="K7" i="3"/>
  <c r="K15" i="3"/>
  <c r="K14" i="3"/>
  <c r="K18" i="3"/>
  <c r="K16" i="3"/>
  <c r="K22" i="3"/>
  <c r="K11" i="3"/>
  <c r="K13" i="3"/>
  <c r="K24" i="3"/>
  <c r="K25" i="3"/>
  <c r="K10" i="3"/>
  <c r="K8" i="3"/>
  <c r="K6" i="3"/>
  <c r="K26" i="3"/>
  <c r="K9" i="3"/>
  <c r="K27" i="3"/>
  <c r="K21" i="3"/>
  <c r="K17" i="3"/>
</calcChain>
</file>

<file path=xl/sharedStrings.xml><?xml version="1.0" encoding="utf-8"?>
<sst xmlns="http://schemas.openxmlformats.org/spreadsheetml/2006/main" count="77" uniqueCount="38">
  <si>
    <t>Kuopio</t>
  </si>
  <si>
    <t>Siilinjärvi</t>
  </si>
  <si>
    <t>Iisalmi</t>
  </si>
  <si>
    <t>Kiuruvesi</t>
  </si>
  <si>
    <t>Keitele</t>
  </si>
  <si>
    <t>Lapinlahti</t>
  </si>
  <si>
    <t>Pielavesi</t>
  </si>
  <si>
    <t>Sonkajärvi</t>
  </si>
  <si>
    <t>Vieremä</t>
  </si>
  <si>
    <t>Suonenjoki</t>
  </si>
  <si>
    <t>Rautalampi</t>
  </si>
  <si>
    <t>Tervo</t>
  </si>
  <si>
    <t>Vesanto</t>
  </si>
  <si>
    <t>Kaavi</t>
  </si>
  <si>
    <t>Rautavaara</t>
  </si>
  <si>
    <t>Tuusniemi</t>
  </si>
  <si>
    <t>Varkaus</t>
  </si>
  <si>
    <t>Joroinen</t>
  </si>
  <si>
    <t>Leppävirta</t>
  </si>
  <si>
    <t>Lähde: Tilastokeskus</t>
  </si>
  <si>
    <t>Kuopion seutukunta</t>
  </si>
  <si>
    <t>Ylä-Savon seutukunta</t>
  </si>
  <si>
    <t>Sisä-Savon seutukunta</t>
  </si>
  <si>
    <t>Koillis-Savon seutukunta</t>
  </si>
  <si>
    <t>Varkauden seutukunta</t>
  </si>
  <si>
    <t>Pohjois-Savo</t>
  </si>
  <si>
    <t>Koko maa</t>
  </si>
  <si>
    <t>Kunta</t>
  </si>
  <si>
    <t>Alkutuotanto 
(A)</t>
  </si>
  <si>
    <t>Jalostus 
(B–F)</t>
  </si>
  <si>
    <t>Palvelut 
(G–U)</t>
  </si>
  <si>
    <t>Toimialat 
yhteensä</t>
  </si>
  <si>
    <t>Alkutuotanto 
(A) %-osuus</t>
  </si>
  <si>
    <t>Jalostus 
(B–F) %-osuus</t>
  </si>
  <si>
    <t>Palvelut 
(G–U) %-osuus</t>
  </si>
  <si>
    <t>Toimiala 
tuntematon</t>
  </si>
  <si>
    <t>Toimialat 
yhteensä (%)</t>
  </si>
  <si>
    <t>Alueella työssäkäyvät (työpaikat) Pohjois-Savossa kunnittain ja toimialoittain kolmijaolla 31.12.2023, lkm ja %-osuus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</si>
</sst>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41">
    <xf numFmtId="0" fontId="0" fillId="0" borderId="0" xfId="0"/>
    <xf numFmtId="3" fontId="0" fillId="0" borderId="0" xfId="0" applyNumberFormat="1" applyBorder="1"/>
    <xf numFmtId="3" fontId="0" fillId="0" borderId="3" xfId="0" applyNumberFormat="1" applyBorder="1"/>
    <xf numFmtId="0" fontId="0" fillId="0" borderId="8" xfId="0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3" borderId="1" xfId="0" applyFont="1" applyFill="1" applyBorder="1"/>
    <xf numFmtId="0" fontId="2" fillId="3" borderId="7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8" xfId="0" applyFont="1" applyBorder="1"/>
    <xf numFmtId="3" fontId="2" fillId="0" borderId="0" xfId="0" applyNumberFormat="1" applyFont="1" applyBorder="1"/>
    <xf numFmtId="3" fontId="2" fillId="0" borderId="3" xfId="0" applyNumberFormat="1" applyFont="1" applyBorder="1"/>
    <xf numFmtId="0" fontId="2" fillId="4" borderId="8" xfId="0" applyFont="1" applyFill="1" applyBorder="1"/>
    <xf numFmtId="3" fontId="2" fillId="4" borderId="0" xfId="0" applyNumberFormat="1" applyFont="1" applyFill="1" applyBorder="1"/>
    <xf numFmtId="3" fontId="2" fillId="4" borderId="3" xfId="0" applyNumberFormat="1" applyFont="1" applyFill="1" applyBorder="1"/>
    <xf numFmtId="0" fontId="3" fillId="0" borderId="9" xfId="0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164" fontId="0" fillId="0" borderId="2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4" borderId="2" xfId="0" applyNumberFormat="1" applyFont="1" applyFill="1" applyBorder="1"/>
    <xf numFmtId="164" fontId="2" fillId="4" borderId="0" xfId="0" applyNumberFormat="1" applyFont="1" applyFill="1" applyBorder="1"/>
    <xf numFmtId="164" fontId="2" fillId="4" borderId="3" xfId="0" applyNumberFormat="1" applyFont="1" applyFill="1" applyBorder="1"/>
    <xf numFmtId="0" fontId="2" fillId="3" borderId="10" xfId="0" applyFont="1" applyFill="1" applyBorder="1" applyAlignment="1">
      <alignment horizontal="center" wrapText="1"/>
    </xf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0" fillId="0" borderId="9" xfId="0" applyBorder="1"/>
    <xf numFmtId="3" fontId="0" fillId="0" borderId="5" xfId="0" applyNumberFormat="1" applyBorder="1"/>
    <xf numFmtId="3" fontId="0" fillId="0" borderId="6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6C4D-D779-4451-BD25-EB6E3379BEBC}">
  <dimension ref="A1:K30"/>
  <sheetViews>
    <sheetView tabSelected="1" workbookViewId="0">
      <selection activeCell="A3" sqref="A3"/>
    </sheetView>
  </sheetViews>
  <sheetFormatPr defaultColWidth="9.140625" defaultRowHeight="15" x14ac:dyDescent="0.25"/>
  <cols>
    <col min="1" max="1" width="25.85546875" style="4" customWidth="1"/>
    <col min="2" max="11" width="14.42578125" style="4" customWidth="1"/>
    <col min="12" max="16384" width="9.140625" style="4"/>
  </cols>
  <sheetData>
    <row r="1" spans="1:11" ht="18.75" x14ac:dyDescent="0.3">
      <c r="A1" s="5" t="s">
        <v>37</v>
      </c>
    </row>
    <row r="2" spans="1:11" x14ac:dyDescent="0.25">
      <c r="A2" s="4" t="s">
        <v>19</v>
      </c>
    </row>
    <row r="3" spans="1:11" x14ac:dyDescent="0.25">
      <c r="F3" s="6"/>
    </row>
    <row r="4" spans="1:11" ht="30" x14ac:dyDescent="0.25">
      <c r="A4" s="7" t="s">
        <v>27</v>
      </c>
      <c r="B4" s="8" t="s">
        <v>28</v>
      </c>
      <c r="C4" s="9" t="s">
        <v>29</v>
      </c>
      <c r="D4" s="9" t="s">
        <v>30</v>
      </c>
      <c r="E4" s="9" t="s">
        <v>35</v>
      </c>
      <c r="F4" s="9" t="s">
        <v>31</v>
      </c>
      <c r="G4" s="28" t="s">
        <v>32</v>
      </c>
      <c r="H4" s="28" t="s">
        <v>33</v>
      </c>
      <c r="I4" s="28" t="s">
        <v>34</v>
      </c>
      <c r="J4" s="9" t="s">
        <v>35</v>
      </c>
      <c r="K4" s="9" t="s">
        <v>36</v>
      </c>
    </row>
    <row r="5" spans="1:11" x14ac:dyDescent="0.25">
      <c r="A5" s="3" t="s">
        <v>0</v>
      </c>
      <c r="B5" s="1">
        <v>1309</v>
      </c>
      <c r="C5" s="1">
        <v>7559</v>
      </c>
      <c r="D5" s="1">
        <v>45938</v>
      </c>
      <c r="E5" s="1">
        <v>585</v>
      </c>
      <c r="F5" s="2">
        <v>55391</v>
      </c>
      <c r="G5" s="29">
        <f>(B5/$F5)*100</f>
        <v>2.3631997978010868</v>
      </c>
      <c r="H5" s="30">
        <f t="shared" ref="H5:J5" si="0">(C5/$F5)*100</f>
        <v>13.646621292267696</v>
      </c>
      <c r="I5" s="30">
        <f t="shared" si="0"/>
        <v>82.934050658049145</v>
      </c>
      <c r="J5" s="30">
        <f t="shared" si="0"/>
        <v>1.0561282518820747</v>
      </c>
      <c r="K5" s="31">
        <f>SUM(G5:J5)</f>
        <v>100</v>
      </c>
    </row>
    <row r="6" spans="1:11" x14ac:dyDescent="0.25">
      <c r="A6" s="3" t="s">
        <v>1</v>
      </c>
      <c r="B6" s="1">
        <v>252</v>
      </c>
      <c r="C6" s="1">
        <v>2102</v>
      </c>
      <c r="D6" s="1">
        <v>4707</v>
      </c>
      <c r="E6" s="1">
        <v>84</v>
      </c>
      <c r="F6" s="2">
        <v>7145</v>
      </c>
      <c r="G6" s="19">
        <f t="shared" ref="G6:G30" si="1">(B6/$F6)*100</f>
        <v>3.5269419174247725</v>
      </c>
      <c r="H6" s="20">
        <f t="shared" ref="H6:H30" si="2">(C6/$F6)*100</f>
        <v>29.419174247725682</v>
      </c>
      <c r="I6" s="20">
        <f t="shared" ref="I6:I30" si="3">(D6/$F6)*100</f>
        <v>65.878236529041288</v>
      </c>
      <c r="J6" s="20">
        <f t="shared" ref="J6:J30" si="4">(E6/$F6)*100</f>
        <v>1.1756473058082575</v>
      </c>
      <c r="K6" s="21">
        <f t="shared" ref="K6:K30" si="5">SUM(G6:J6)</f>
        <v>100</v>
      </c>
    </row>
    <row r="7" spans="1:11" x14ac:dyDescent="0.25">
      <c r="A7" s="10" t="s">
        <v>20</v>
      </c>
      <c r="B7" s="11">
        <v>1561</v>
      </c>
      <c r="C7" s="11">
        <v>9661</v>
      </c>
      <c r="D7" s="11">
        <v>50645</v>
      </c>
      <c r="E7" s="11">
        <v>669</v>
      </c>
      <c r="F7" s="12">
        <v>62536</v>
      </c>
      <c r="G7" s="22">
        <f t="shared" si="1"/>
        <v>2.4961622105667134</v>
      </c>
      <c r="H7" s="23">
        <f t="shared" si="2"/>
        <v>15.448701547908406</v>
      </c>
      <c r="I7" s="23">
        <f t="shared" si="3"/>
        <v>80.985352436996294</v>
      </c>
      <c r="J7" s="23">
        <f t="shared" si="4"/>
        <v>1.0697838045285915</v>
      </c>
      <c r="K7" s="24">
        <f t="shared" si="5"/>
        <v>100.00000000000001</v>
      </c>
    </row>
    <row r="8" spans="1:11" x14ac:dyDescent="0.25">
      <c r="A8" s="3" t="s">
        <v>2</v>
      </c>
      <c r="B8" s="1">
        <v>313</v>
      </c>
      <c r="C8" s="1">
        <v>2332</v>
      </c>
      <c r="D8" s="1">
        <v>5939</v>
      </c>
      <c r="E8" s="1">
        <v>83</v>
      </c>
      <c r="F8" s="2">
        <v>8667</v>
      </c>
      <c r="G8" s="19">
        <f t="shared" si="1"/>
        <v>3.6113995615553249</v>
      </c>
      <c r="H8" s="20">
        <f t="shared" si="2"/>
        <v>26.906657436252452</v>
      </c>
      <c r="I8" s="20">
        <f t="shared" si="3"/>
        <v>68.524287527402791</v>
      </c>
      <c r="J8" s="20">
        <f t="shared" si="4"/>
        <v>0.95765547478943114</v>
      </c>
      <c r="K8" s="21">
        <f t="shared" si="5"/>
        <v>100</v>
      </c>
    </row>
    <row r="9" spans="1:11" x14ac:dyDescent="0.25">
      <c r="A9" s="3" t="s">
        <v>3</v>
      </c>
      <c r="B9" s="1">
        <v>540</v>
      </c>
      <c r="C9" s="1">
        <v>328</v>
      </c>
      <c r="D9" s="1">
        <v>1327</v>
      </c>
      <c r="E9" s="1">
        <v>36</v>
      </c>
      <c r="F9" s="2">
        <v>2231</v>
      </c>
      <c r="G9" s="19">
        <f t="shared" si="1"/>
        <v>24.204392649036308</v>
      </c>
      <c r="H9" s="20">
        <f t="shared" si="2"/>
        <v>14.701927386822053</v>
      </c>
      <c r="I9" s="20">
        <f t="shared" si="3"/>
        <v>59.480053787539219</v>
      </c>
      <c r="J9" s="20">
        <f t="shared" si="4"/>
        <v>1.6136261766024205</v>
      </c>
      <c r="K9" s="21">
        <f t="shared" si="5"/>
        <v>100</v>
      </c>
    </row>
    <row r="10" spans="1:11" x14ac:dyDescent="0.25">
      <c r="A10" s="3" t="s">
        <v>4</v>
      </c>
      <c r="B10" s="1">
        <v>115</v>
      </c>
      <c r="C10" s="1">
        <v>348</v>
      </c>
      <c r="D10" s="1">
        <v>443</v>
      </c>
      <c r="E10" s="1">
        <v>6</v>
      </c>
      <c r="F10" s="2">
        <v>912</v>
      </c>
      <c r="G10" s="19">
        <f t="shared" si="1"/>
        <v>12.609649122807017</v>
      </c>
      <c r="H10" s="20">
        <f t="shared" si="2"/>
        <v>38.15789473684211</v>
      </c>
      <c r="I10" s="20">
        <f t="shared" si="3"/>
        <v>48.574561403508767</v>
      </c>
      <c r="J10" s="20">
        <f t="shared" si="4"/>
        <v>0.6578947368421052</v>
      </c>
      <c r="K10" s="21">
        <f t="shared" si="5"/>
        <v>100</v>
      </c>
    </row>
    <row r="11" spans="1:11" x14ac:dyDescent="0.25">
      <c r="A11" s="3" t="s">
        <v>5</v>
      </c>
      <c r="B11" s="1">
        <v>463</v>
      </c>
      <c r="C11" s="1">
        <v>655</v>
      </c>
      <c r="D11" s="1">
        <v>1491</v>
      </c>
      <c r="E11" s="1">
        <v>39</v>
      </c>
      <c r="F11" s="2">
        <v>2648</v>
      </c>
      <c r="G11" s="19">
        <f t="shared" si="1"/>
        <v>17.484894259818731</v>
      </c>
      <c r="H11" s="20">
        <f t="shared" si="2"/>
        <v>24.735649546827794</v>
      </c>
      <c r="I11" s="20">
        <f t="shared" si="3"/>
        <v>56.30664652567976</v>
      </c>
      <c r="J11" s="20">
        <f t="shared" si="4"/>
        <v>1.4728096676737161</v>
      </c>
      <c r="K11" s="21">
        <f t="shared" si="5"/>
        <v>100</v>
      </c>
    </row>
    <row r="12" spans="1:11" x14ac:dyDescent="0.25">
      <c r="A12" s="3" t="s">
        <v>6</v>
      </c>
      <c r="B12" s="1">
        <v>253</v>
      </c>
      <c r="C12" s="1">
        <v>117</v>
      </c>
      <c r="D12" s="1">
        <v>701</v>
      </c>
      <c r="E12" s="1">
        <v>14</v>
      </c>
      <c r="F12" s="2">
        <v>1085</v>
      </c>
      <c r="G12" s="19">
        <f t="shared" si="1"/>
        <v>23.317972350230416</v>
      </c>
      <c r="H12" s="20">
        <f t="shared" si="2"/>
        <v>10.783410138248847</v>
      </c>
      <c r="I12" s="20">
        <f t="shared" si="3"/>
        <v>64.608294930875573</v>
      </c>
      <c r="J12" s="20">
        <f t="shared" si="4"/>
        <v>1.2903225806451613</v>
      </c>
      <c r="K12" s="21">
        <f t="shared" si="5"/>
        <v>100</v>
      </c>
    </row>
    <row r="13" spans="1:11" x14ac:dyDescent="0.25">
      <c r="A13" s="3" t="s">
        <v>7</v>
      </c>
      <c r="B13" s="1">
        <v>211</v>
      </c>
      <c r="C13" s="1">
        <v>149</v>
      </c>
      <c r="D13" s="1">
        <v>680</v>
      </c>
      <c r="E13" s="1">
        <v>14</v>
      </c>
      <c r="F13" s="2">
        <v>1054</v>
      </c>
      <c r="G13" s="19">
        <f t="shared" si="1"/>
        <v>20.018975332068312</v>
      </c>
      <c r="H13" s="20">
        <f t="shared" si="2"/>
        <v>14.136622390891841</v>
      </c>
      <c r="I13" s="20">
        <f t="shared" si="3"/>
        <v>64.516129032258064</v>
      </c>
      <c r="J13" s="20">
        <f t="shared" si="4"/>
        <v>1.3282732447817838</v>
      </c>
      <c r="K13" s="21">
        <f t="shared" si="5"/>
        <v>100</v>
      </c>
    </row>
    <row r="14" spans="1:11" x14ac:dyDescent="0.25">
      <c r="A14" s="3" t="s">
        <v>8</v>
      </c>
      <c r="B14" s="1">
        <v>327</v>
      </c>
      <c r="C14" s="1">
        <v>1058</v>
      </c>
      <c r="D14" s="1">
        <v>535</v>
      </c>
      <c r="E14" s="1">
        <v>16</v>
      </c>
      <c r="F14" s="2">
        <v>1936</v>
      </c>
      <c r="G14" s="19">
        <f t="shared" si="1"/>
        <v>16.890495867768596</v>
      </c>
      <c r="H14" s="20">
        <f t="shared" si="2"/>
        <v>54.648760330578519</v>
      </c>
      <c r="I14" s="20">
        <f t="shared" si="3"/>
        <v>27.634297520661157</v>
      </c>
      <c r="J14" s="20">
        <f t="shared" si="4"/>
        <v>0.82644628099173556</v>
      </c>
      <c r="K14" s="21">
        <f t="shared" si="5"/>
        <v>100.00000000000001</v>
      </c>
    </row>
    <row r="15" spans="1:11" x14ac:dyDescent="0.25">
      <c r="A15" s="10" t="s">
        <v>21</v>
      </c>
      <c r="B15" s="11">
        <v>2222</v>
      </c>
      <c r="C15" s="11">
        <v>4987</v>
      </c>
      <c r="D15" s="11">
        <v>11116</v>
      </c>
      <c r="E15" s="11">
        <v>208</v>
      </c>
      <c r="F15" s="12">
        <v>18533</v>
      </c>
      <c r="G15" s="22">
        <f t="shared" si="1"/>
        <v>11.989424270220688</v>
      </c>
      <c r="H15" s="23">
        <f t="shared" si="2"/>
        <v>26.908757351750928</v>
      </c>
      <c r="I15" s="23">
        <f t="shared" si="3"/>
        <v>59.979496034101331</v>
      </c>
      <c r="J15" s="23">
        <f t="shared" si="4"/>
        <v>1.1223223439270491</v>
      </c>
      <c r="K15" s="24">
        <f t="shared" si="5"/>
        <v>100</v>
      </c>
    </row>
    <row r="16" spans="1:11" x14ac:dyDescent="0.25">
      <c r="A16" s="3" t="s">
        <v>9</v>
      </c>
      <c r="B16" s="1">
        <v>170</v>
      </c>
      <c r="C16" s="1">
        <v>634</v>
      </c>
      <c r="D16" s="1">
        <v>1447</v>
      </c>
      <c r="E16" s="1">
        <v>29</v>
      </c>
      <c r="F16" s="2">
        <v>2280</v>
      </c>
      <c r="G16" s="19">
        <f t="shared" si="1"/>
        <v>7.4561403508771926</v>
      </c>
      <c r="H16" s="20">
        <f t="shared" si="2"/>
        <v>27.807017543859647</v>
      </c>
      <c r="I16" s="20">
        <f t="shared" si="3"/>
        <v>63.46491228070176</v>
      </c>
      <c r="J16" s="20">
        <f t="shared" si="4"/>
        <v>1.2719298245614035</v>
      </c>
      <c r="K16" s="21">
        <f t="shared" si="5"/>
        <v>100</v>
      </c>
    </row>
    <row r="17" spans="1:11" x14ac:dyDescent="0.25">
      <c r="A17" s="3" t="s">
        <v>10</v>
      </c>
      <c r="B17" s="1">
        <v>149</v>
      </c>
      <c r="C17" s="1">
        <v>130</v>
      </c>
      <c r="D17" s="1">
        <v>538</v>
      </c>
      <c r="E17" s="1">
        <v>16</v>
      </c>
      <c r="F17" s="2">
        <v>833</v>
      </c>
      <c r="G17" s="19">
        <f t="shared" si="1"/>
        <v>17.887154861944779</v>
      </c>
      <c r="H17" s="20">
        <f t="shared" si="2"/>
        <v>15.606242496998798</v>
      </c>
      <c r="I17" s="20">
        <f t="shared" si="3"/>
        <v>64.585834333733487</v>
      </c>
      <c r="J17" s="20">
        <f t="shared" si="4"/>
        <v>1.9207683073229291</v>
      </c>
      <c r="K17" s="21">
        <f t="shared" si="5"/>
        <v>100</v>
      </c>
    </row>
    <row r="18" spans="1:11" x14ac:dyDescent="0.25">
      <c r="A18" s="3" t="s">
        <v>11</v>
      </c>
      <c r="B18" s="1">
        <v>60</v>
      </c>
      <c r="C18" s="1">
        <v>18</v>
      </c>
      <c r="D18" s="1">
        <v>257</v>
      </c>
      <c r="E18" s="1">
        <v>6</v>
      </c>
      <c r="F18" s="2">
        <v>341</v>
      </c>
      <c r="G18" s="19">
        <f t="shared" si="1"/>
        <v>17.595307917888565</v>
      </c>
      <c r="H18" s="20">
        <f t="shared" si="2"/>
        <v>5.2785923753665687</v>
      </c>
      <c r="I18" s="20">
        <f t="shared" si="3"/>
        <v>75.366568914956005</v>
      </c>
      <c r="J18" s="20">
        <f t="shared" si="4"/>
        <v>1.7595307917888565</v>
      </c>
      <c r="K18" s="21">
        <f t="shared" si="5"/>
        <v>100</v>
      </c>
    </row>
    <row r="19" spans="1:11" x14ac:dyDescent="0.25">
      <c r="A19" s="3" t="s">
        <v>12</v>
      </c>
      <c r="B19" s="1">
        <v>89</v>
      </c>
      <c r="C19" s="1">
        <v>33</v>
      </c>
      <c r="D19" s="1">
        <v>357</v>
      </c>
      <c r="E19" s="1">
        <v>7</v>
      </c>
      <c r="F19" s="2">
        <v>486</v>
      </c>
      <c r="G19" s="19">
        <f t="shared" si="1"/>
        <v>18.31275720164609</v>
      </c>
      <c r="H19" s="20">
        <f t="shared" si="2"/>
        <v>6.7901234567901234</v>
      </c>
      <c r="I19" s="20">
        <f t="shared" si="3"/>
        <v>73.456790123456798</v>
      </c>
      <c r="J19" s="20">
        <f t="shared" si="4"/>
        <v>1.440329218106996</v>
      </c>
      <c r="K19" s="21">
        <f t="shared" si="5"/>
        <v>100</v>
      </c>
    </row>
    <row r="20" spans="1:11" x14ac:dyDescent="0.25">
      <c r="A20" s="10" t="s">
        <v>22</v>
      </c>
      <c r="B20" s="11">
        <v>468</v>
      </c>
      <c r="C20" s="11">
        <v>815</v>
      </c>
      <c r="D20" s="11">
        <v>2599</v>
      </c>
      <c r="E20" s="11">
        <v>58</v>
      </c>
      <c r="F20" s="12">
        <v>3940</v>
      </c>
      <c r="G20" s="22">
        <f t="shared" si="1"/>
        <v>11.878172588832488</v>
      </c>
      <c r="H20" s="23">
        <f t="shared" si="2"/>
        <v>20.685279187817258</v>
      </c>
      <c r="I20" s="23">
        <f t="shared" si="3"/>
        <v>65.964467005076145</v>
      </c>
      <c r="J20" s="23">
        <f t="shared" si="4"/>
        <v>1.4720812182741116</v>
      </c>
      <c r="K20" s="24">
        <f t="shared" si="5"/>
        <v>100</v>
      </c>
    </row>
    <row r="21" spans="1:11" x14ac:dyDescent="0.25">
      <c r="A21" s="3" t="s">
        <v>13</v>
      </c>
      <c r="B21" s="1">
        <v>100</v>
      </c>
      <c r="C21" s="1">
        <v>151</v>
      </c>
      <c r="D21" s="1">
        <v>451</v>
      </c>
      <c r="E21" s="1">
        <v>16</v>
      </c>
      <c r="F21" s="2">
        <v>718</v>
      </c>
      <c r="G21" s="19">
        <f t="shared" si="1"/>
        <v>13.92757660167131</v>
      </c>
      <c r="H21" s="20">
        <f t="shared" si="2"/>
        <v>21.030640668523677</v>
      </c>
      <c r="I21" s="20">
        <f t="shared" si="3"/>
        <v>62.813370473537603</v>
      </c>
      <c r="J21" s="20">
        <f t="shared" si="4"/>
        <v>2.2284122562674096</v>
      </c>
      <c r="K21" s="21">
        <f t="shared" si="5"/>
        <v>100</v>
      </c>
    </row>
    <row r="22" spans="1:11" x14ac:dyDescent="0.25">
      <c r="A22" s="3" t="s">
        <v>14</v>
      </c>
      <c r="B22" s="1">
        <v>51</v>
      </c>
      <c r="C22" s="1">
        <v>55</v>
      </c>
      <c r="D22" s="1">
        <v>283</v>
      </c>
      <c r="E22" s="1">
        <v>3</v>
      </c>
      <c r="F22" s="2">
        <v>392</v>
      </c>
      <c r="G22" s="19">
        <f t="shared" si="1"/>
        <v>13.010204081632654</v>
      </c>
      <c r="H22" s="20">
        <f t="shared" si="2"/>
        <v>14.030612244897958</v>
      </c>
      <c r="I22" s="20">
        <f t="shared" si="3"/>
        <v>72.193877551020407</v>
      </c>
      <c r="J22" s="20">
        <f t="shared" si="4"/>
        <v>0.76530612244897955</v>
      </c>
      <c r="K22" s="21">
        <f t="shared" si="5"/>
        <v>100</v>
      </c>
    </row>
    <row r="23" spans="1:11" x14ac:dyDescent="0.25">
      <c r="A23" s="3" t="s">
        <v>15</v>
      </c>
      <c r="B23" s="1">
        <v>125</v>
      </c>
      <c r="C23" s="1">
        <v>122</v>
      </c>
      <c r="D23" s="1">
        <v>321</v>
      </c>
      <c r="E23" s="1">
        <v>11</v>
      </c>
      <c r="F23" s="2">
        <v>579</v>
      </c>
      <c r="G23" s="19">
        <f t="shared" si="1"/>
        <v>21.588946459412782</v>
      </c>
      <c r="H23" s="20">
        <f t="shared" si="2"/>
        <v>21.070811744386873</v>
      </c>
      <c r="I23" s="20">
        <f t="shared" si="3"/>
        <v>55.440414507772019</v>
      </c>
      <c r="J23" s="20">
        <f t="shared" si="4"/>
        <v>1.8998272884283247</v>
      </c>
      <c r="K23" s="21">
        <f t="shared" si="5"/>
        <v>100</v>
      </c>
    </row>
    <row r="24" spans="1:11" x14ac:dyDescent="0.25">
      <c r="A24" s="10" t="s">
        <v>23</v>
      </c>
      <c r="B24" s="11">
        <v>276</v>
      </c>
      <c r="C24" s="11">
        <v>328</v>
      </c>
      <c r="D24" s="11">
        <v>1055</v>
      </c>
      <c r="E24" s="11">
        <v>30</v>
      </c>
      <c r="F24" s="12">
        <v>1689</v>
      </c>
      <c r="G24" s="22">
        <f t="shared" si="1"/>
        <v>16.341030195381883</v>
      </c>
      <c r="H24" s="23">
        <f t="shared" si="2"/>
        <v>19.419775014801658</v>
      </c>
      <c r="I24" s="23">
        <f t="shared" si="3"/>
        <v>62.462995855535816</v>
      </c>
      <c r="J24" s="23">
        <f t="shared" si="4"/>
        <v>1.7761989342806392</v>
      </c>
      <c r="K24" s="24">
        <f t="shared" si="5"/>
        <v>100</v>
      </c>
    </row>
    <row r="25" spans="1:11" x14ac:dyDescent="0.25">
      <c r="A25" s="3" t="s">
        <v>16</v>
      </c>
      <c r="B25" s="1">
        <v>141</v>
      </c>
      <c r="C25" s="1">
        <v>2709</v>
      </c>
      <c r="D25" s="1">
        <v>5017</v>
      </c>
      <c r="E25" s="1">
        <v>57</v>
      </c>
      <c r="F25" s="2">
        <v>7924</v>
      </c>
      <c r="G25" s="19">
        <f t="shared" si="1"/>
        <v>1.779404341241797</v>
      </c>
      <c r="H25" s="20">
        <f t="shared" si="2"/>
        <v>34.187279151943464</v>
      </c>
      <c r="I25" s="20">
        <f t="shared" si="3"/>
        <v>63.313982836951034</v>
      </c>
      <c r="J25" s="20">
        <f t="shared" si="4"/>
        <v>0.71933366986370517</v>
      </c>
      <c r="K25" s="21">
        <f t="shared" si="5"/>
        <v>99.999999999999986</v>
      </c>
    </row>
    <row r="26" spans="1:11" x14ac:dyDescent="0.25">
      <c r="A26" s="3" t="s">
        <v>17</v>
      </c>
      <c r="B26" s="1">
        <v>328</v>
      </c>
      <c r="C26" s="1">
        <v>260</v>
      </c>
      <c r="D26" s="1">
        <v>678</v>
      </c>
      <c r="E26" s="1">
        <v>21</v>
      </c>
      <c r="F26" s="2">
        <v>1287</v>
      </c>
      <c r="G26" s="19">
        <f t="shared" si="1"/>
        <v>25.485625485625484</v>
      </c>
      <c r="H26" s="20">
        <f t="shared" si="2"/>
        <v>20.202020202020201</v>
      </c>
      <c r="I26" s="20">
        <f t="shared" si="3"/>
        <v>52.680652680652685</v>
      </c>
      <c r="J26" s="20">
        <f t="shared" si="4"/>
        <v>1.6317016317016315</v>
      </c>
      <c r="K26" s="21">
        <f t="shared" si="5"/>
        <v>100</v>
      </c>
    </row>
    <row r="27" spans="1:11" x14ac:dyDescent="0.25">
      <c r="A27" s="3" t="s">
        <v>18</v>
      </c>
      <c r="B27" s="1">
        <v>196</v>
      </c>
      <c r="C27" s="1">
        <v>1097</v>
      </c>
      <c r="D27" s="1">
        <v>1424</v>
      </c>
      <c r="E27" s="1">
        <v>29</v>
      </c>
      <c r="F27" s="2">
        <v>2746</v>
      </c>
      <c r="G27" s="19">
        <f t="shared" si="1"/>
        <v>7.1376547705753826</v>
      </c>
      <c r="H27" s="20">
        <f t="shared" si="2"/>
        <v>39.949016751638752</v>
      </c>
      <c r="I27" s="20">
        <f t="shared" si="3"/>
        <v>51.857246904588493</v>
      </c>
      <c r="J27" s="20">
        <f t="shared" si="4"/>
        <v>1.0560815731973781</v>
      </c>
      <c r="K27" s="21">
        <f t="shared" si="5"/>
        <v>100</v>
      </c>
    </row>
    <row r="28" spans="1:11" x14ac:dyDescent="0.25">
      <c r="A28" s="10" t="s">
        <v>24</v>
      </c>
      <c r="B28" s="11">
        <v>665</v>
      </c>
      <c r="C28" s="11">
        <v>4066</v>
      </c>
      <c r="D28" s="11">
        <v>7119</v>
      </c>
      <c r="E28" s="11">
        <v>107</v>
      </c>
      <c r="F28" s="12">
        <v>11957</v>
      </c>
      <c r="G28" s="22">
        <f t="shared" si="1"/>
        <v>5.5615957179894622</v>
      </c>
      <c r="H28" s="23">
        <f t="shared" si="2"/>
        <v>34.005185247135564</v>
      </c>
      <c r="I28" s="23">
        <f t="shared" si="3"/>
        <v>59.538345738897711</v>
      </c>
      <c r="J28" s="23">
        <f t="shared" si="4"/>
        <v>0.89487329597725174</v>
      </c>
      <c r="K28" s="24">
        <f t="shared" si="5"/>
        <v>99.999999999999986</v>
      </c>
    </row>
    <row r="29" spans="1:11" x14ac:dyDescent="0.25">
      <c r="A29" s="13" t="s">
        <v>25</v>
      </c>
      <c r="B29" s="14">
        <v>5192</v>
      </c>
      <c r="C29" s="14">
        <v>19857</v>
      </c>
      <c r="D29" s="14">
        <v>72534</v>
      </c>
      <c r="E29" s="14">
        <v>1072</v>
      </c>
      <c r="F29" s="15">
        <v>98655</v>
      </c>
      <c r="G29" s="25">
        <f t="shared" si="1"/>
        <v>5.2627844508641228</v>
      </c>
      <c r="H29" s="26">
        <f t="shared" si="2"/>
        <v>20.127717804470123</v>
      </c>
      <c r="I29" s="26">
        <f t="shared" si="3"/>
        <v>73.522882773300907</v>
      </c>
      <c r="J29" s="26">
        <f t="shared" si="4"/>
        <v>1.0866149713648572</v>
      </c>
      <c r="K29" s="27">
        <f t="shared" si="5"/>
        <v>100.00000000000001</v>
      </c>
    </row>
    <row r="30" spans="1:11" x14ac:dyDescent="0.25">
      <c r="A30" s="35" t="s">
        <v>26</v>
      </c>
      <c r="B30" s="36">
        <v>58884</v>
      </c>
      <c r="C30" s="36">
        <v>490270</v>
      </c>
      <c r="D30" s="36">
        <v>1837630</v>
      </c>
      <c r="E30" s="36">
        <v>30581</v>
      </c>
      <c r="F30" s="37">
        <v>2417365</v>
      </c>
      <c r="G30" s="38">
        <f t="shared" si="1"/>
        <v>2.435875426342319</v>
      </c>
      <c r="H30" s="39">
        <f t="shared" si="2"/>
        <v>20.281173922845745</v>
      </c>
      <c r="I30" s="39">
        <f t="shared" si="3"/>
        <v>76.017895518467427</v>
      </c>
      <c r="J30" s="39">
        <f t="shared" si="4"/>
        <v>1.2650551323445156</v>
      </c>
      <c r="K30" s="40">
        <f t="shared" si="5"/>
        <v>100</v>
      </c>
    </row>
  </sheetData>
  <printOptions gridLines="1"/>
  <pageMargins left="0" right="0" top="0" bottom="0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workbookViewId="0">
      <selection activeCell="A3" sqref="A3"/>
    </sheetView>
  </sheetViews>
  <sheetFormatPr defaultColWidth="9.140625" defaultRowHeight="15" x14ac:dyDescent="0.25"/>
  <cols>
    <col min="1" max="1" width="25.85546875" style="4" customWidth="1"/>
    <col min="2" max="10" width="14.42578125" style="4" customWidth="1"/>
    <col min="11" max="16384" width="9.140625" style="4"/>
  </cols>
  <sheetData>
    <row r="1" spans="1:10" ht="18.75" x14ac:dyDescent="0.3">
      <c r="A1" s="5" t="s">
        <v>37</v>
      </c>
    </row>
    <row r="2" spans="1:10" x14ac:dyDescent="0.25">
      <c r="A2" s="4" t="s">
        <v>19</v>
      </c>
    </row>
    <row r="3" spans="1:10" x14ac:dyDescent="0.25">
      <c r="F3" s="6"/>
    </row>
    <row r="4" spans="1:10" ht="30" x14ac:dyDescent="0.25">
      <c r="A4" s="7" t="s">
        <v>27</v>
      </c>
      <c r="B4" s="8" t="s">
        <v>28</v>
      </c>
      <c r="C4" s="9" t="s">
        <v>29</v>
      </c>
      <c r="D4" s="9" t="s">
        <v>30</v>
      </c>
      <c r="E4" s="9" t="s">
        <v>35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36</v>
      </c>
    </row>
    <row r="5" spans="1:10" x14ac:dyDescent="0.25">
      <c r="A5" s="3" t="s">
        <v>0</v>
      </c>
      <c r="B5" s="1">
        <v>1309</v>
      </c>
      <c r="C5" s="1">
        <v>7559</v>
      </c>
      <c r="D5" s="1">
        <v>45938</v>
      </c>
      <c r="E5" s="1">
        <v>585</v>
      </c>
      <c r="F5" s="2">
        <v>55391</v>
      </c>
      <c r="G5" s="19">
        <f>((B5/($F5-$E5))*100)</f>
        <v>2.3884246250410537</v>
      </c>
      <c r="H5" s="20">
        <f t="shared" ref="H5:I5" si="0">((C5/($F5-$E5))*100)</f>
        <v>13.792285516184361</v>
      </c>
      <c r="I5" s="20">
        <f t="shared" si="0"/>
        <v>83.819289858774582</v>
      </c>
      <c r="J5" s="21">
        <f>SUM(G5:I5)</f>
        <v>100</v>
      </c>
    </row>
    <row r="6" spans="1:10" x14ac:dyDescent="0.25">
      <c r="A6" s="3" t="s">
        <v>1</v>
      </c>
      <c r="B6" s="1">
        <v>252</v>
      </c>
      <c r="C6" s="1">
        <v>2102</v>
      </c>
      <c r="D6" s="1">
        <v>4707</v>
      </c>
      <c r="E6" s="1">
        <v>84</v>
      </c>
      <c r="F6" s="2">
        <v>7145</v>
      </c>
      <c r="G6" s="19">
        <f t="shared" ref="G6:G30" si="1">((B6/($F6-$E6))*100)</f>
        <v>3.5688995892933013</v>
      </c>
      <c r="H6" s="20">
        <f t="shared" ref="H6:H30" si="2">((C6/($F6-$E6))*100)</f>
        <v>29.769154510692537</v>
      </c>
      <c r="I6" s="20">
        <f t="shared" ref="I6:I30" si="3">((D6/($F6-$E6))*100)</f>
        <v>66.66194590001416</v>
      </c>
      <c r="J6" s="21">
        <f t="shared" ref="J6:J30" si="4">SUM(G6:I6)</f>
        <v>100</v>
      </c>
    </row>
    <row r="7" spans="1:10" x14ac:dyDescent="0.25">
      <c r="A7" s="10" t="s">
        <v>20</v>
      </c>
      <c r="B7" s="11">
        <v>1561</v>
      </c>
      <c r="C7" s="11">
        <v>9661</v>
      </c>
      <c r="D7" s="11">
        <v>50645</v>
      </c>
      <c r="E7" s="11">
        <v>669</v>
      </c>
      <c r="F7" s="12">
        <v>62536</v>
      </c>
      <c r="G7" s="22">
        <f t="shared" si="1"/>
        <v>2.5231545088657925</v>
      </c>
      <c r="H7" s="23">
        <f t="shared" si="2"/>
        <v>15.615756380622949</v>
      </c>
      <c r="I7" s="23">
        <f t="shared" si="3"/>
        <v>81.861089110511259</v>
      </c>
      <c r="J7" s="24">
        <f t="shared" si="4"/>
        <v>100</v>
      </c>
    </row>
    <row r="8" spans="1:10" x14ac:dyDescent="0.25">
      <c r="A8" s="3" t="s">
        <v>2</v>
      </c>
      <c r="B8" s="1">
        <v>313</v>
      </c>
      <c r="C8" s="1">
        <v>2332</v>
      </c>
      <c r="D8" s="1">
        <v>5939</v>
      </c>
      <c r="E8" s="1">
        <v>83</v>
      </c>
      <c r="F8" s="2">
        <v>8667</v>
      </c>
      <c r="G8" s="19">
        <f t="shared" si="1"/>
        <v>3.646318732525629</v>
      </c>
      <c r="H8" s="20">
        <f t="shared" si="2"/>
        <v>27.166821994408203</v>
      </c>
      <c r="I8" s="20">
        <f t="shared" si="3"/>
        <v>69.186859273066176</v>
      </c>
      <c r="J8" s="21">
        <f t="shared" si="4"/>
        <v>100</v>
      </c>
    </row>
    <row r="9" spans="1:10" x14ac:dyDescent="0.25">
      <c r="A9" s="3" t="s">
        <v>3</v>
      </c>
      <c r="B9" s="1">
        <v>540</v>
      </c>
      <c r="C9" s="1">
        <v>328</v>
      </c>
      <c r="D9" s="1">
        <v>1327</v>
      </c>
      <c r="E9" s="1">
        <v>36</v>
      </c>
      <c r="F9" s="2">
        <v>2231</v>
      </c>
      <c r="G9" s="19">
        <f t="shared" si="1"/>
        <v>24.601366742596813</v>
      </c>
      <c r="H9" s="20">
        <f t="shared" si="2"/>
        <v>14.943052391799544</v>
      </c>
      <c r="I9" s="20">
        <f t="shared" si="3"/>
        <v>60.455580865603643</v>
      </c>
      <c r="J9" s="21">
        <f t="shared" si="4"/>
        <v>100</v>
      </c>
    </row>
    <row r="10" spans="1:10" x14ac:dyDescent="0.25">
      <c r="A10" s="3" t="s">
        <v>4</v>
      </c>
      <c r="B10" s="1">
        <v>115</v>
      </c>
      <c r="C10" s="1">
        <v>348</v>
      </c>
      <c r="D10" s="1">
        <v>443</v>
      </c>
      <c r="E10" s="1">
        <v>6</v>
      </c>
      <c r="F10" s="2">
        <v>912</v>
      </c>
      <c r="G10" s="19">
        <f t="shared" si="1"/>
        <v>12.693156732891833</v>
      </c>
      <c r="H10" s="20">
        <f t="shared" si="2"/>
        <v>38.410596026490069</v>
      </c>
      <c r="I10" s="20">
        <f t="shared" si="3"/>
        <v>48.896247240618102</v>
      </c>
      <c r="J10" s="21">
        <f t="shared" si="4"/>
        <v>100</v>
      </c>
    </row>
    <row r="11" spans="1:10" x14ac:dyDescent="0.25">
      <c r="A11" s="3" t="s">
        <v>5</v>
      </c>
      <c r="B11" s="1">
        <v>463</v>
      </c>
      <c r="C11" s="1">
        <v>655</v>
      </c>
      <c r="D11" s="1">
        <v>1491</v>
      </c>
      <c r="E11" s="1">
        <v>39</v>
      </c>
      <c r="F11" s="2">
        <v>2648</v>
      </c>
      <c r="G11" s="19">
        <f t="shared" si="1"/>
        <v>17.746262935990799</v>
      </c>
      <c r="H11" s="20">
        <f t="shared" si="2"/>
        <v>25.105404369490223</v>
      </c>
      <c r="I11" s="20">
        <f t="shared" si="3"/>
        <v>57.148332694518977</v>
      </c>
      <c r="J11" s="21">
        <f t="shared" si="4"/>
        <v>100</v>
      </c>
    </row>
    <row r="12" spans="1:10" x14ac:dyDescent="0.25">
      <c r="A12" s="3" t="s">
        <v>6</v>
      </c>
      <c r="B12" s="1">
        <v>253</v>
      </c>
      <c r="C12" s="1">
        <v>117</v>
      </c>
      <c r="D12" s="1">
        <v>701</v>
      </c>
      <c r="E12" s="1">
        <v>14</v>
      </c>
      <c r="F12" s="2">
        <v>1085</v>
      </c>
      <c r="G12" s="19">
        <f t="shared" si="1"/>
        <v>23.622782446311856</v>
      </c>
      <c r="H12" s="20">
        <f t="shared" si="2"/>
        <v>10.92436974789916</v>
      </c>
      <c r="I12" s="20">
        <f t="shared" si="3"/>
        <v>65.452847805788977</v>
      </c>
      <c r="J12" s="21">
        <f t="shared" si="4"/>
        <v>100</v>
      </c>
    </row>
    <row r="13" spans="1:10" x14ac:dyDescent="0.25">
      <c r="A13" s="3" t="s">
        <v>7</v>
      </c>
      <c r="B13" s="1">
        <v>211</v>
      </c>
      <c r="C13" s="1">
        <v>149</v>
      </c>
      <c r="D13" s="1">
        <v>680</v>
      </c>
      <c r="E13" s="1">
        <v>14</v>
      </c>
      <c r="F13" s="2">
        <v>1054</v>
      </c>
      <c r="G13" s="19">
        <f t="shared" si="1"/>
        <v>20.28846153846154</v>
      </c>
      <c r="H13" s="20">
        <f t="shared" si="2"/>
        <v>14.326923076923077</v>
      </c>
      <c r="I13" s="20">
        <f t="shared" si="3"/>
        <v>65.384615384615387</v>
      </c>
      <c r="J13" s="21">
        <f t="shared" si="4"/>
        <v>100</v>
      </c>
    </row>
    <row r="14" spans="1:10" x14ac:dyDescent="0.25">
      <c r="A14" s="3" t="s">
        <v>8</v>
      </c>
      <c r="B14" s="1">
        <v>327</v>
      </c>
      <c r="C14" s="1">
        <v>1058</v>
      </c>
      <c r="D14" s="1">
        <v>535</v>
      </c>
      <c r="E14" s="1">
        <v>16</v>
      </c>
      <c r="F14" s="2">
        <v>1936</v>
      </c>
      <c r="G14" s="19">
        <f t="shared" si="1"/>
        <v>17.03125</v>
      </c>
      <c r="H14" s="20">
        <f t="shared" si="2"/>
        <v>55.104166666666664</v>
      </c>
      <c r="I14" s="20">
        <f t="shared" si="3"/>
        <v>27.864583333333332</v>
      </c>
      <c r="J14" s="21">
        <f t="shared" si="4"/>
        <v>99.999999999999986</v>
      </c>
    </row>
    <row r="15" spans="1:10" x14ac:dyDescent="0.25">
      <c r="A15" s="10" t="s">
        <v>21</v>
      </c>
      <c r="B15" s="11">
        <v>2222</v>
      </c>
      <c r="C15" s="11">
        <v>4987</v>
      </c>
      <c r="D15" s="11">
        <v>11116</v>
      </c>
      <c r="E15" s="11">
        <v>208</v>
      </c>
      <c r="F15" s="12">
        <v>18533</v>
      </c>
      <c r="G15" s="22">
        <f t="shared" si="1"/>
        <v>12.125511596180081</v>
      </c>
      <c r="H15" s="23">
        <f t="shared" si="2"/>
        <v>27.214188267394267</v>
      </c>
      <c r="I15" s="23">
        <f t="shared" si="3"/>
        <v>60.660300136425647</v>
      </c>
      <c r="J15" s="24">
        <f t="shared" si="4"/>
        <v>100</v>
      </c>
    </row>
    <row r="16" spans="1:10" x14ac:dyDescent="0.25">
      <c r="A16" s="3" t="s">
        <v>9</v>
      </c>
      <c r="B16" s="1">
        <v>170</v>
      </c>
      <c r="C16" s="1">
        <v>634</v>
      </c>
      <c r="D16" s="1">
        <v>1447</v>
      </c>
      <c r="E16" s="1">
        <v>29</v>
      </c>
      <c r="F16" s="2">
        <v>2280</v>
      </c>
      <c r="G16" s="19">
        <f t="shared" si="1"/>
        <v>7.5521990226565974</v>
      </c>
      <c r="H16" s="20">
        <f t="shared" si="2"/>
        <v>28.165259884495779</v>
      </c>
      <c r="I16" s="20">
        <f t="shared" si="3"/>
        <v>64.282541092847623</v>
      </c>
      <c r="J16" s="21">
        <f t="shared" si="4"/>
        <v>100</v>
      </c>
    </row>
    <row r="17" spans="1:10" x14ac:dyDescent="0.25">
      <c r="A17" s="3" t="s">
        <v>10</v>
      </c>
      <c r="B17" s="1">
        <v>149</v>
      </c>
      <c r="C17" s="1">
        <v>130</v>
      </c>
      <c r="D17" s="1">
        <v>538</v>
      </c>
      <c r="E17" s="1">
        <v>16</v>
      </c>
      <c r="F17" s="2">
        <v>833</v>
      </c>
      <c r="G17" s="19">
        <f t="shared" si="1"/>
        <v>18.237454100367199</v>
      </c>
      <c r="H17" s="20">
        <f t="shared" si="2"/>
        <v>15.911872705018359</v>
      </c>
      <c r="I17" s="20">
        <f t="shared" si="3"/>
        <v>65.850673194614444</v>
      </c>
      <c r="J17" s="21">
        <f t="shared" si="4"/>
        <v>100</v>
      </c>
    </row>
    <row r="18" spans="1:10" x14ac:dyDescent="0.25">
      <c r="A18" s="3" t="s">
        <v>11</v>
      </c>
      <c r="B18" s="1">
        <v>60</v>
      </c>
      <c r="C18" s="1">
        <v>18</v>
      </c>
      <c r="D18" s="1">
        <v>257</v>
      </c>
      <c r="E18" s="1">
        <v>6</v>
      </c>
      <c r="F18" s="2">
        <v>341</v>
      </c>
      <c r="G18" s="19">
        <f t="shared" si="1"/>
        <v>17.910447761194028</v>
      </c>
      <c r="H18" s="20">
        <f t="shared" si="2"/>
        <v>5.3731343283582085</v>
      </c>
      <c r="I18" s="20">
        <f t="shared" si="3"/>
        <v>76.71641791044776</v>
      </c>
      <c r="J18" s="21">
        <f t="shared" si="4"/>
        <v>100</v>
      </c>
    </row>
    <row r="19" spans="1:10" x14ac:dyDescent="0.25">
      <c r="A19" s="3" t="s">
        <v>12</v>
      </c>
      <c r="B19" s="1">
        <v>89</v>
      </c>
      <c r="C19" s="1">
        <v>33</v>
      </c>
      <c r="D19" s="1">
        <v>357</v>
      </c>
      <c r="E19" s="1">
        <v>7</v>
      </c>
      <c r="F19" s="2">
        <v>486</v>
      </c>
      <c r="G19" s="19">
        <f t="shared" si="1"/>
        <v>18.580375782881003</v>
      </c>
      <c r="H19" s="20">
        <f t="shared" si="2"/>
        <v>6.8893528183716075</v>
      </c>
      <c r="I19" s="20">
        <f t="shared" si="3"/>
        <v>74.530271398747388</v>
      </c>
      <c r="J19" s="21">
        <f t="shared" si="4"/>
        <v>100</v>
      </c>
    </row>
    <row r="20" spans="1:10" x14ac:dyDescent="0.25">
      <c r="A20" s="10" t="s">
        <v>22</v>
      </c>
      <c r="B20" s="11">
        <v>468</v>
      </c>
      <c r="C20" s="11">
        <v>815</v>
      </c>
      <c r="D20" s="11">
        <v>2599</v>
      </c>
      <c r="E20" s="11">
        <v>58</v>
      </c>
      <c r="F20" s="12">
        <v>3940</v>
      </c>
      <c r="G20" s="22">
        <f t="shared" si="1"/>
        <v>12.055641421947449</v>
      </c>
      <c r="H20" s="23">
        <f t="shared" si="2"/>
        <v>20.994332818134982</v>
      </c>
      <c r="I20" s="23">
        <f t="shared" si="3"/>
        <v>66.950025759917565</v>
      </c>
      <c r="J20" s="24">
        <f t="shared" si="4"/>
        <v>100</v>
      </c>
    </row>
    <row r="21" spans="1:10" x14ac:dyDescent="0.25">
      <c r="A21" s="3" t="s">
        <v>13</v>
      </c>
      <c r="B21" s="1">
        <v>100</v>
      </c>
      <c r="C21" s="1">
        <v>151</v>
      </c>
      <c r="D21" s="1">
        <v>451</v>
      </c>
      <c r="E21" s="1">
        <v>16</v>
      </c>
      <c r="F21" s="2">
        <v>718</v>
      </c>
      <c r="G21" s="19">
        <f t="shared" si="1"/>
        <v>14.245014245014245</v>
      </c>
      <c r="H21" s="20">
        <f t="shared" si="2"/>
        <v>21.509971509971511</v>
      </c>
      <c r="I21" s="20">
        <f t="shared" si="3"/>
        <v>64.245014245014247</v>
      </c>
      <c r="J21" s="21">
        <f t="shared" si="4"/>
        <v>100</v>
      </c>
    </row>
    <row r="22" spans="1:10" x14ac:dyDescent="0.25">
      <c r="A22" s="3" t="s">
        <v>14</v>
      </c>
      <c r="B22" s="1">
        <v>51</v>
      </c>
      <c r="C22" s="1">
        <v>55</v>
      </c>
      <c r="D22" s="1">
        <v>283</v>
      </c>
      <c r="E22" s="1">
        <v>3</v>
      </c>
      <c r="F22" s="2">
        <v>392</v>
      </c>
      <c r="G22" s="19">
        <f t="shared" si="1"/>
        <v>13.110539845758353</v>
      </c>
      <c r="H22" s="20">
        <f t="shared" si="2"/>
        <v>14.138817480719796</v>
      </c>
      <c r="I22" s="20">
        <f t="shared" si="3"/>
        <v>72.750642673521853</v>
      </c>
      <c r="J22" s="21">
        <f t="shared" si="4"/>
        <v>100</v>
      </c>
    </row>
    <row r="23" spans="1:10" x14ac:dyDescent="0.25">
      <c r="A23" s="3" t="s">
        <v>15</v>
      </c>
      <c r="B23" s="1">
        <v>125</v>
      </c>
      <c r="C23" s="1">
        <v>122</v>
      </c>
      <c r="D23" s="1">
        <v>321</v>
      </c>
      <c r="E23" s="1">
        <v>11</v>
      </c>
      <c r="F23" s="2">
        <v>579</v>
      </c>
      <c r="G23" s="19">
        <f t="shared" si="1"/>
        <v>22.007042253521128</v>
      </c>
      <c r="H23" s="20">
        <f t="shared" si="2"/>
        <v>21.47887323943662</v>
      </c>
      <c r="I23" s="20">
        <f t="shared" si="3"/>
        <v>56.514084507042249</v>
      </c>
      <c r="J23" s="21">
        <f t="shared" si="4"/>
        <v>100</v>
      </c>
    </row>
    <row r="24" spans="1:10" x14ac:dyDescent="0.25">
      <c r="A24" s="10" t="s">
        <v>23</v>
      </c>
      <c r="B24" s="11">
        <v>276</v>
      </c>
      <c r="C24" s="11">
        <v>328</v>
      </c>
      <c r="D24" s="11">
        <v>1055</v>
      </c>
      <c r="E24" s="11">
        <v>30</v>
      </c>
      <c r="F24" s="12">
        <v>1689</v>
      </c>
      <c r="G24" s="22">
        <f t="shared" si="1"/>
        <v>16.636528028933093</v>
      </c>
      <c r="H24" s="23">
        <f t="shared" si="2"/>
        <v>19.770946353224833</v>
      </c>
      <c r="I24" s="23">
        <f t="shared" si="3"/>
        <v>63.592525617842078</v>
      </c>
      <c r="J24" s="24">
        <f t="shared" si="4"/>
        <v>100</v>
      </c>
    </row>
    <row r="25" spans="1:10" x14ac:dyDescent="0.25">
      <c r="A25" s="3" t="s">
        <v>16</v>
      </c>
      <c r="B25" s="1">
        <v>141</v>
      </c>
      <c r="C25" s="1">
        <v>2709</v>
      </c>
      <c r="D25" s="1">
        <v>5017</v>
      </c>
      <c r="E25" s="1">
        <v>57</v>
      </c>
      <c r="F25" s="2">
        <v>7924</v>
      </c>
      <c r="G25" s="19">
        <f t="shared" si="1"/>
        <v>1.7922969365704842</v>
      </c>
      <c r="H25" s="20">
        <f t="shared" si="2"/>
        <v>34.434981568577605</v>
      </c>
      <c r="I25" s="20">
        <f t="shared" si="3"/>
        <v>63.772721494851915</v>
      </c>
      <c r="J25" s="21">
        <f t="shared" si="4"/>
        <v>100</v>
      </c>
    </row>
    <row r="26" spans="1:10" x14ac:dyDescent="0.25">
      <c r="A26" s="3" t="s">
        <v>17</v>
      </c>
      <c r="B26" s="1">
        <v>328</v>
      </c>
      <c r="C26" s="1">
        <v>260</v>
      </c>
      <c r="D26" s="1">
        <v>678</v>
      </c>
      <c r="E26" s="1">
        <v>21</v>
      </c>
      <c r="F26" s="2">
        <v>1287</v>
      </c>
      <c r="G26" s="19">
        <f t="shared" si="1"/>
        <v>25.908372827804104</v>
      </c>
      <c r="H26" s="20">
        <f t="shared" si="2"/>
        <v>20.537124802527646</v>
      </c>
      <c r="I26" s="20">
        <f t="shared" si="3"/>
        <v>53.554502369668242</v>
      </c>
      <c r="J26" s="21">
        <f t="shared" si="4"/>
        <v>100</v>
      </c>
    </row>
    <row r="27" spans="1:10" x14ac:dyDescent="0.25">
      <c r="A27" s="3" t="s">
        <v>18</v>
      </c>
      <c r="B27" s="1">
        <v>196</v>
      </c>
      <c r="C27" s="1">
        <v>1097</v>
      </c>
      <c r="D27" s="1">
        <v>1424</v>
      </c>
      <c r="E27" s="1">
        <v>29</v>
      </c>
      <c r="F27" s="2">
        <v>2746</v>
      </c>
      <c r="G27" s="19">
        <f t="shared" si="1"/>
        <v>7.2138387927861602</v>
      </c>
      <c r="H27" s="20">
        <f t="shared" si="2"/>
        <v>40.375414059624589</v>
      </c>
      <c r="I27" s="20">
        <f t="shared" si="3"/>
        <v>52.410747147589255</v>
      </c>
      <c r="J27" s="21">
        <f t="shared" si="4"/>
        <v>100</v>
      </c>
    </row>
    <row r="28" spans="1:10" x14ac:dyDescent="0.25">
      <c r="A28" s="10" t="s">
        <v>24</v>
      </c>
      <c r="B28" s="11">
        <v>665</v>
      </c>
      <c r="C28" s="11">
        <v>4066</v>
      </c>
      <c r="D28" s="11">
        <v>7119</v>
      </c>
      <c r="E28" s="11">
        <v>107</v>
      </c>
      <c r="F28" s="12">
        <v>11957</v>
      </c>
      <c r="G28" s="22">
        <f t="shared" si="1"/>
        <v>5.6118143459915615</v>
      </c>
      <c r="H28" s="23">
        <f t="shared" si="2"/>
        <v>34.312236286919834</v>
      </c>
      <c r="I28" s="23">
        <f t="shared" si="3"/>
        <v>60.075949367088612</v>
      </c>
      <c r="J28" s="24">
        <f t="shared" si="4"/>
        <v>100</v>
      </c>
    </row>
    <row r="29" spans="1:10" x14ac:dyDescent="0.25">
      <c r="A29" s="13" t="s">
        <v>25</v>
      </c>
      <c r="B29" s="14">
        <v>5192</v>
      </c>
      <c r="C29" s="14">
        <v>19857</v>
      </c>
      <c r="D29" s="14">
        <v>72534</v>
      </c>
      <c r="E29" s="14">
        <v>1072</v>
      </c>
      <c r="F29" s="15">
        <v>98655</v>
      </c>
      <c r="G29" s="25">
        <f t="shared" si="1"/>
        <v>5.3205988748040136</v>
      </c>
      <c r="H29" s="26">
        <f t="shared" si="2"/>
        <v>20.348831251345008</v>
      </c>
      <c r="I29" s="26">
        <f t="shared" si="3"/>
        <v>74.330569873850976</v>
      </c>
      <c r="J29" s="27">
        <f t="shared" si="4"/>
        <v>100</v>
      </c>
    </row>
    <row r="30" spans="1:10" x14ac:dyDescent="0.25">
      <c r="A30" s="16" t="s">
        <v>26</v>
      </c>
      <c r="B30" s="17">
        <v>58884</v>
      </c>
      <c r="C30" s="17">
        <v>490270</v>
      </c>
      <c r="D30" s="17">
        <v>1837630</v>
      </c>
      <c r="E30" s="17">
        <v>30581</v>
      </c>
      <c r="F30" s="18">
        <v>2417365</v>
      </c>
      <c r="G30" s="32">
        <f t="shared" si="1"/>
        <v>2.4670854170297773</v>
      </c>
      <c r="H30" s="33">
        <f t="shared" si="2"/>
        <v>20.541029267834876</v>
      </c>
      <c r="I30" s="33">
        <f t="shared" si="3"/>
        <v>76.991885315135349</v>
      </c>
      <c r="J30" s="34">
        <f t="shared" si="4"/>
        <v>100</v>
      </c>
    </row>
  </sheetData>
  <printOptions gridLines="1"/>
  <pageMargins left="0" right="0" top="0" bottom="0" header="0" footer="0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ab14091e0824df1c0ea45c5b23f14818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a9ef018753874e357385c209003b3c09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Props1.xml><?xml version="1.0" encoding="utf-8"?>
<ds:datastoreItem xmlns:ds="http://schemas.openxmlformats.org/officeDocument/2006/customXml" ds:itemID="{ECE18BFE-3ACE-4740-8D3C-6BB039D9BD2A}"/>
</file>

<file path=customXml/itemProps2.xml><?xml version="1.0" encoding="utf-8"?>
<ds:datastoreItem xmlns:ds="http://schemas.openxmlformats.org/officeDocument/2006/customXml" ds:itemID="{18DF2608-36E5-46AF-B469-0CB78D109805}"/>
</file>

<file path=customXml/itemProps3.xml><?xml version="1.0" encoding="utf-8"?>
<ds:datastoreItem xmlns:ds="http://schemas.openxmlformats.org/officeDocument/2006/customXml" ds:itemID="{DD300772-9A50-4BCD-AC69-42E3F40FEC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Kolmijako</vt:lpstr>
      <vt:lpstr>Kolmijako pl. tuntemattomat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2024-12-17T11:50:57Z</dcterms:created>
  <dcterms:modified xsi:type="dcterms:W3CDTF">2024-12-17T11:50:59Z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