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5" documentId="8_{F581A759-1BD5-491E-BAD8-BC073317E910}" xr6:coauthVersionLast="47" xr6:coauthVersionMax="47" xr10:uidLastSave="{73103DEB-4741-47B8-A6BC-23F72FF72723}"/>
  <bookViews>
    <workbookView xWindow="28680" yWindow="-120" windowWidth="29040" windowHeight="15840" xr2:uid="{00000000-000D-0000-FFFF-FFFF00000000}"/>
  </bookViews>
  <sheets>
    <sheet name="Kolmijako" sheetId="3" r:id="rId1"/>
    <sheet name="Kolmijako pl. tuntemattoma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J6" i="2" s="1"/>
  <c r="H6" i="2"/>
  <c r="I6" i="2"/>
  <c r="G7" i="2"/>
  <c r="H7" i="2"/>
  <c r="I7" i="2"/>
  <c r="G8" i="2"/>
  <c r="H8" i="2"/>
  <c r="I8" i="2"/>
  <c r="G9" i="2"/>
  <c r="J9" i="2" s="1"/>
  <c r="H9" i="2"/>
  <c r="I9" i="2"/>
  <c r="G10" i="2"/>
  <c r="H10" i="2"/>
  <c r="I10" i="2"/>
  <c r="G11" i="2"/>
  <c r="J11" i="2" s="1"/>
  <c r="H11" i="2"/>
  <c r="I11" i="2"/>
  <c r="G12" i="2"/>
  <c r="H12" i="2"/>
  <c r="I12" i="2"/>
  <c r="G13" i="2"/>
  <c r="H13" i="2"/>
  <c r="I13" i="2"/>
  <c r="G14" i="2"/>
  <c r="J14" i="2" s="1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J19" i="2" s="1"/>
  <c r="H19" i="2"/>
  <c r="I19" i="2"/>
  <c r="G20" i="2"/>
  <c r="J20" i="2" s="1"/>
  <c r="H20" i="2"/>
  <c r="I20" i="2"/>
  <c r="G21" i="2"/>
  <c r="H21" i="2"/>
  <c r="I21" i="2"/>
  <c r="G22" i="2"/>
  <c r="J22" i="2" s="1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J27" i="2" s="1"/>
  <c r="H27" i="2"/>
  <c r="I27" i="2"/>
  <c r="G28" i="2"/>
  <c r="J28" i="2" s="1"/>
  <c r="H28" i="2"/>
  <c r="I28" i="2"/>
  <c r="G29" i="2"/>
  <c r="H29" i="2"/>
  <c r="I29" i="2"/>
  <c r="G30" i="2"/>
  <c r="J30" i="2" s="1"/>
  <c r="H30" i="2"/>
  <c r="I30" i="2"/>
  <c r="H5" i="2"/>
  <c r="I5" i="2"/>
  <c r="G5" i="2"/>
  <c r="J5" i="2" s="1"/>
  <c r="G5" i="3"/>
  <c r="H5" i="3"/>
  <c r="I5" i="3"/>
  <c r="J5" i="3"/>
  <c r="G6" i="3"/>
  <c r="H6" i="3"/>
  <c r="I6" i="3"/>
  <c r="J6" i="3"/>
  <c r="G7" i="3"/>
  <c r="H7" i="3"/>
  <c r="I7" i="3"/>
  <c r="J7" i="3"/>
  <c r="G8" i="3"/>
  <c r="H8" i="3"/>
  <c r="I8" i="3"/>
  <c r="J8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K12" i="3"/>
  <c r="G13" i="3"/>
  <c r="H13" i="3"/>
  <c r="I13" i="3"/>
  <c r="J13" i="3"/>
  <c r="G14" i="3"/>
  <c r="H14" i="3"/>
  <c r="I14" i="3"/>
  <c r="J14" i="3"/>
  <c r="G15" i="3"/>
  <c r="H15" i="3"/>
  <c r="I15" i="3"/>
  <c r="J15" i="3"/>
  <c r="G16" i="3"/>
  <c r="H16" i="3"/>
  <c r="I16" i="3"/>
  <c r="J16" i="3"/>
  <c r="G17" i="3"/>
  <c r="H17" i="3"/>
  <c r="I17" i="3"/>
  <c r="J17" i="3"/>
  <c r="G18" i="3"/>
  <c r="H18" i="3"/>
  <c r="I18" i="3"/>
  <c r="J18" i="3"/>
  <c r="G19" i="3"/>
  <c r="K19" i="3" s="1"/>
  <c r="H19" i="3"/>
  <c r="I19" i="3"/>
  <c r="J19" i="3"/>
  <c r="G20" i="3"/>
  <c r="H20" i="3"/>
  <c r="I20" i="3"/>
  <c r="J20" i="3"/>
  <c r="K20" i="3"/>
  <c r="G21" i="3"/>
  <c r="H21" i="3"/>
  <c r="I21" i="3"/>
  <c r="J21" i="3"/>
  <c r="G22" i="3"/>
  <c r="H22" i="3"/>
  <c r="I22" i="3"/>
  <c r="J22" i="3"/>
  <c r="G23" i="3"/>
  <c r="K23" i="3" s="1"/>
  <c r="H23" i="3"/>
  <c r="I23" i="3"/>
  <c r="J23" i="3"/>
  <c r="G24" i="3"/>
  <c r="H24" i="3"/>
  <c r="I24" i="3"/>
  <c r="J24" i="3"/>
  <c r="G25" i="3"/>
  <c r="H25" i="3"/>
  <c r="I25" i="3"/>
  <c r="J25" i="3"/>
  <c r="G26" i="3"/>
  <c r="H26" i="3"/>
  <c r="I26" i="3"/>
  <c r="J26" i="3"/>
  <c r="G27" i="3"/>
  <c r="H27" i="3"/>
  <c r="I27" i="3"/>
  <c r="J27" i="3"/>
  <c r="G28" i="3"/>
  <c r="H28" i="3"/>
  <c r="I28" i="3"/>
  <c r="J28" i="3"/>
  <c r="G29" i="3"/>
  <c r="K29" i="3" s="1"/>
  <c r="H29" i="3"/>
  <c r="I29" i="3"/>
  <c r="J29" i="3"/>
  <c r="G30" i="3"/>
  <c r="H30" i="3"/>
  <c r="I30" i="3"/>
  <c r="J30" i="3"/>
  <c r="K30" i="3" l="1"/>
  <c r="K5" i="3"/>
  <c r="J24" i="2"/>
  <c r="J16" i="2"/>
  <c r="J8" i="2"/>
  <c r="J29" i="2"/>
  <c r="J26" i="2"/>
  <c r="J21" i="2"/>
  <c r="J18" i="2"/>
  <c r="J13" i="2"/>
  <c r="J10" i="2"/>
  <c r="J23" i="2"/>
  <c r="J15" i="2"/>
  <c r="J7" i="2"/>
  <c r="J12" i="2"/>
  <c r="J25" i="2"/>
  <c r="J17" i="2"/>
  <c r="K28" i="3"/>
  <c r="K7" i="3"/>
  <c r="K15" i="3"/>
  <c r="K14" i="3"/>
  <c r="K18" i="3"/>
  <c r="K16" i="3"/>
  <c r="K22" i="3"/>
  <c r="K11" i="3"/>
  <c r="K13" i="3"/>
  <c r="K24" i="3"/>
  <c r="K25" i="3"/>
  <c r="K10" i="3"/>
  <c r="K8" i="3"/>
  <c r="K6" i="3"/>
  <c r="K26" i="3"/>
  <c r="K9" i="3"/>
  <c r="K27" i="3"/>
  <c r="K21" i="3"/>
  <c r="K17" i="3"/>
</calcChain>
</file>

<file path=xl/sharedStrings.xml><?xml version="1.0" encoding="utf-8"?>
<sst xmlns="http://schemas.openxmlformats.org/spreadsheetml/2006/main" count="77" uniqueCount="38">
  <si>
    <t>Kuopio</t>
  </si>
  <si>
    <t>Siilinjärvi</t>
  </si>
  <si>
    <t>Iisalmi</t>
  </si>
  <si>
    <t>Kiuruvesi</t>
  </si>
  <si>
    <t>Keitele</t>
  </si>
  <si>
    <t>Lapinlahti</t>
  </si>
  <si>
    <t>Pielavesi</t>
  </si>
  <si>
    <t>Sonkajärvi</t>
  </si>
  <si>
    <t>Vieremä</t>
  </si>
  <si>
    <t>Suonenjoki</t>
  </si>
  <si>
    <t>Rautalampi</t>
  </si>
  <si>
    <t>Tervo</t>
  </si>
  <si>
    <t>Vesanto</t>
  </si>
  <si>
    <t>Kaavi</t>
  </si>
  <si>
    <t>Rautavaara</t>
  </si>
  <si>
    <t>Tuusniemi</t>
  </si>
  <si>
    <t>Varkaus</t>
  </si>
  <si>
    <t>Joroinen</t>
  </si>
  <si>
    <t>Leppävirta</t>
  </si>
  <si>
    <t>Lähde: Tilastokeskus</t>
  </si>
  <si>
    <t>Kuopion seutukunta</t>
  </si>
  <si>
    <t>Ylä-Savon seutukunta</t>
  </si>
  <si>
    <t>Sisä-Savon seutukunta</t>
  </si>
  <si>
    <t>Koillis-Savon seutukunta</t>
  </si>
  <si>
    <t>Varkauden seutukunta</t>
  </si>
  <si>
    <t>Pohjois-Savo</t>
  </si>
  <si>
    <t>Koko maa</t>
  </si>
  <si>
    <t>Kunta</t>
  </si>
  <si>
    <t>Alkutuotanto 
(A)</t>
  </si>
  <si>
    <t>Jalostus 
(B–F)</t>
  </si>
  <si>
    <t>Palvelut 
(G–U)</t>
  </si>
  <si>
    <t>Toimialat 
yhteensä</t>
  </si>
  <si>
    <t>Alkutuotanto 
(A) %-osuus</t>
  </si>
  <si>
    <t>Jalostus 
(B–F) %-osuus</t>
  </si>
  <si>
    <t>Palvelut 
(G–U) %-osuus</t>
  </si>
  <si>
    <t>Toimiala 
tuntematon</t>
  </si>
  <si>
    <t>Toimialat 
yhteensä (%)</t>
  </si>
  <si>
    <t>Alueella työssäkäyvät (työpaikat) Pohjois-Savossa kunnittain ja toimialoittain kolmijaolla 31.12.2022, lkm ja %-osuus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</si>
</sst>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41">
    <xf numFmtId="0" fontId="0" fillId="0" borderId="0" xfId="0"/>
    <xf numFmtId="3" fontId="0" fillId="0" borderId="0" xfId="0" applyNumberFormat="1" applyBorder="1"/>
    <xf numFmtId="3" fontId="0" fillId="0" borderId="3" xfId="0" applyNumberFormat="1" applyBorder="1"/>
    <xf numFmtId="0" fontId="0" fillId="0" borderId="8" xfId="0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7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8" xfId="0" applyFont="1" applyBorder="1"/>
    <xf numFmtId="3" fontId="2" fillId="0" borderId="0" xfId="0" applyNumberFormat="1" applyFont="1" applyBorder="1"/>
    <xf numFmtId="3" fontId="2" fillId="0" borderId="3" xfId="0" applyNumberFormat="1" applyFont="1" applyBorder="1"/>
    <xf numFmtId="0" fontId="2" fillId="4" borderId="8" xfId="0" applyFont="1" applyFill="1" applyBorder="1"/>
    <xf numFmtId="3" fontId="2" fillId="4" borderId="0" xfId="0" applyNumberFormat="1" applyFont="1" applyFill="1" applyBorder="1"/>
    <xf numFmtId="3" fontId="2" fillId="4" borderId="3" xfId="0" applyNumberFormat="1" applyFont="1" applyFill="1" applyBorder="1"/>
    <xf numFmtId="0" fontId="3" fillId="0" borderId="9" xfId="0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4" borderId="2" xfId="0" applyNumberFormat="1" applyFont="1" applyFill="1" applyBorder="1"/>
    <xf numFmtId="164" fontId="2" fillId="4" borderId="0" xfId="0" applyNumberFormat="1" applyFont="1" applyFill="1" applyBorder="1"/>
    <xf numFmtId="164" fontId="2" fillId="4" borderId="3" xfId="0" applyNumberFormat="1" applyFont="1" applyFill="1" applyBorder="1"/>
    <xf numFmtId="0" fontId="2" fillId="3" borderId="10" xfId="0" applyFont="1" applyFill="1" applyBorder="1" applyAlignment="1">
      <alignment horizontal="center" wrapText="1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0" fillId="0" borderId="9" xfId="0" applyBorder="1"/>
    <xf numFmtId="3" fontId="0" fillId="0" borderId="5" xfId="0" applyNumberFormat="1" applyBorder="1"/>
    <xf numFmtId="3" fontId="0" fillId="0" borderId="6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6C4D-D779-4451-BD25-EB6E3379BEBC}">
  <dimension ref="A1:K30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25.85546875" style="4" customWidth="1"/>
    <col min="2" max="11" width="14.42578125" style="4" customWidth="1"/>
    <col min="12" max="16384" width="9.140625" style="4"/>
  </cols>
  <sheetData>
    <row r="1" spans="1:11" ht="18.75" x14ac:dyDescent="0.3">
      <c r="A1" s="5" t="s">
        <v>37</v>
      </c>
    </row>
    <row r="2" spans="1:11" x14ac:dyDescent="0.25">
      <c r="A2" s="4" t="s">
        <v>19</v>
      </c>
    </row>
    <row r="3" spans="1:11" x14ac:dyDescent="0.25">
      <c r="F3" s="6"/>
    </row>
    <row r="4" spans="1:11" ht="30" x14ac:dyDescent="0.25">
      <c r="A4" s="7" t="s">
        <v>27</v>
      </c>
      <c r="B4" s="8" t="s">
        <v>28</v>
      </c>
      <c r="C4" s="9" t="s">
        <v>29</v>
      </c>
      <c r="D4" s="9" t="s">
        <v>30</v>
      </c>
      <c r="E4" s="9" t="s">
        <v>35</v>
      </c>
      <c r="F4" s="9" t="s">
        <v>31</v>
      </c>
      <c r="G4" s="28" t="s">
        <v>32</v>
      </c>
      <c r="H4" s="28" t="s">
        <v>33</v>
      </c>
      <c r="I4" s="28" t="s">
        <v>34</v>
      </c>
      <c r="J4" s="9" t="s">
        <v>35</v>
      </c>
      <c r="K4" s="9" t="s">
        <v>36</v>
      </c>
    </row>
    <row r="5" spans="1:11" x14ac:dyDescent="0.25">
      <c r="A5" s="3" t="s">
        <v>0</v>
      </c>
      <c r="B5" s="1">
        <v>1333</v>
      </c>
      <c r="C5" s="1">
        <v>8340</v>
      </c>
      <c r="D5" s="1">
        <v>45158</v>
      </c>
      <c r="E5" s="1">
        <v>570</v>
      </c>
      <c r="F5" s="2">
        <v>55401</v>
      </c>
      <c r="G5" s="29">
        <f>(B5/$F5)*100</f>
        <v>2.4060937528203463</v>
      </c>
      <c r="H5" s="30">
        <f t="shared" ref="H5:J5" si="0">(C5/$F5)*100</f>
        <v>15.053879893864734</v>
      </c>
      <c r="I5" s="30">
        <f t="shared" si="0"/>
        <v>81.5111640584105</v>
      </c>
      <c r="J5" s="30">
        <f t="shared" si="0"/>
        <v>1.0288622949044242</v>
      </c>
      <c r="K5" s="31">
        <f>SUM(G5:J5)</f>
        <v>100</v>
      </c>
    </row>
    <row r="6" spans="1:11" x14ac:dyDescent="0.25">
      <c r="A6" s="3" t="s">
        <v>1</v>
      </c>
      <c r="B6" s="1">
        <v>257</v>
      </c>
      <c r="C6" s="1">
        <v>2199</v>
      </c>
      <c r="D6" s="1">
        <v>4687</v>
      </c>
      <c r="E6" s="1">
        <v>84</v>
      </c>
      <c r="F6" s="2">
        <v>7227</v>
      </c>
      <c r="G6" s="19">
        <f t="shared" ref="G6:G30" si="1">(B6/$F6)*100</f>
        <v>3.5561090355610907</v>
      </c>
      <c r="H6" s="20">
        <f t="shared" ref="H6:H30" si="2">(C6/$F6)*100</f>
        <v>30.427563304275633</v>
      </c>
      <c r="I6" s="20">
        <f t="shared" ref="I6:I30" si="3">(D6/$F6)*100</f>
        <v>64.854019648540202</v>
      </c>
      <c r="J6" s="20">
        <f t="shared" ref="J6:J30" si="4">(E6/$F6)*100</f>
        <v>1.1623080116230802</v>
      </c>
      <c r="K6" s="21">
        <f t="shared" ref="K6:K30" si="5">SUM(G6:J6)</f>
        <v>100</v>
      </c>
    </row>
    <row r="7" spans="1:11" x14ac:dyDescent="0.25">
      <c r="A7" s="10" t="s">
        <v>20</v>
      </c>
      <c r="B7" s="11">
        <v>1590</v>
      </c>
      <c r="C7" s="11">
        <v>10539</v>
      </c>
      <c r="D7" s="11">
        <v>49845</v>
      </c>
      <c r="E7" s="11">
        <v>654</v>
      </c>
      <c r="F7" s="12">
        <v>62628</v>
      </c>
      <c r="G7" s="22">
        <f t="shared" si="1"/>
        <v>2.5388005365012454</v>
      </c>
      <c r="H7" s="23">
        <f t="shared" si="2"/>
        <v>16.827936386280896</v>
      </c>
      <c r="I7" s="23">
        <f t="shared" si="3"/>
        <v>79.589001724468289</v>
      </c>
      <c r="J7" s="23">
        <f t="shared" si="4"/>
        <v>1.044261352749569</v>
      </c>
      <c r="K7" s="24">
        <f t="shared" si="5"/>
        <v>100</v>
      </c>
    </row>
    <row r="8" spans="1:11" x14ac:dyDescent="0.25">
      <c r="A8" s="3" t="s">
        <v>2</v>
      </c>
      <c r="B8" s="1">
        <v>316</v>
      </c>
      <c r="C8" s="1">
        <v>2503</v>
      </c>
      <c r="D8" s="1">
        <v>6037</v>
      </c>
      <c r="E8" s="1">
        <v>75</v>
      </c>
      <c r="F8" s="2">
        <v>8931</v>
      </c>
      <c r="G8" s="19">
        <f t="shared" si="1"/>
        <v>3.5382375993729704</v>
      </c>
      <c r="H8" s="20">
        <f t="shared" si="2"/>
        <v>28.025976934273878</v>
      </c>
      <c r="I8" s="20">
        <f t="shared" si="3"/>
        <v>67.596013884223495</v>
      </c>
      <c r="J8" s="20">
        <f t="shared" si="4"/>
        <v>0.83977158212966074</v>
      </c>
      <c r="K8" s="21">
        <f t="shared" si="5"/>
        <v>100</v>
      </c>
    </row>
    <row r="9" spans="1:11" x14ac:dyDescent="0.25">
      <c r="A9" s="3" t="s">
        <v>3</v>
      </c>
      <c r="B9" s="1">
        <v>536</v>
      </c>
      <c r="C9" s="1">
        <v>343</v>
      </c>
      <c r="D9" s="1">
        <v>1359</v>
      </c>
      <c r="E9" s="1">
        <v>42</v>
      </c>
      <c r="F9" s="2">
        <v>2280</v>
      </c>
      <c r="G9" s="19">
        <f t="shared" si="1"/>
        <v>23.508771929824562</v>
      </c>
      <c r="H9" s="20">
        <f t="shared" si="2"/>
        <v>15.043859649122806</v>
      </c>
      <c r="I9" s="20">
        <f t="shared" si="3"/>
        <v>59.60526315789474</v>
      </c>
      <c r="J9" s="20">
        <f t="shared" si="4"/>
        <v>1.8421052631578945</v>
      </c>
      <c r="K9" s="21">
        <f t="shared" si="5"/>
        <v>100</v>
      </c>
    </row>
    <row r="10" spans="1:11" x14ac:dyDescent="0.25">
      <c r="A10" s="3" t="s">
        <v>4</v>
      </c>
      <c r="B10" s="1">
        <v>116</v>
      </c>
      <c r="C10" s="1">
        <v>360</v>
      </c>
      <c r="D10" s="1">
        <v>454</v>
      </c>
      <c r="E10" s="1">
        <v>8</v>
      </c>
      <c r="F10" s="2">
        <v>938</v>
      </c>
      <c r="G10" s="19">
        <f t="shared" si="1"/>
        <v>12.366737739872068</v>
      </c>
      <c r="H10" s="20">
        <f t="shared" si="2"/>
        <v>38.379530916844352</v>
      </c>
      <c r="I10" s="20">
        <f t="shared" si="3"/>
        <v>48.400852878464818</v>
      </c>
      <c r="J10" s="20">
        <f t="shared" si="4"/>
        <v>0.85287846481876328</v>
      </c>
      <c r="K10" s="21">
        <f t="shared" si="5"/>
        <v>100</v>
      </c>
    </row>
    <row r="11" spans="1:11" x14ac:dyDescent="0.25">
      <c r="A11" s="3" t="s">
        <v>5</v>
      </c>
      <c r="B11" s="1">
        <v>457</v>
      </c>
      <c r="C11" s="1">
        <v>706</v>
      </c>
      <c r="D11" s="1">
        <v>1562</v>
      </c>
      <c r="E11" s="1">
        <v>38</v>
      </c>
      <c r="F11" s="2">
        <v>2763</v>
      </c>
      <c r="G11" s="19">
        <f t="shared" si="1"/>
        <v>16.539992761491131</v>
      </c>
      <c r="H11" s="20">
        <f t="shared" si="2"/>
        <v>25.55193630112197</v>
      </c>
      <c r="I11" s="20">
        <f t="shared" si="3"/>
        <v>56.53275425262396</v>
      </c>
      <c r="J11" s="20">
        <f t="shared" si="4"/>
        <v>1.3753166847629388</v>
      </c>
      <c r="K11" s="21">
        <f t="shared" si="5"/>
        <v>100</v>
      </c>
    </row>
    <row r="12" spans="1:11" x14ac:dyDescent="0.25">
      <c r="A12" s="3" t="s">
        <v>6</v>
      </c>
      <c r="B12" s="1">
        <v>261</v>
      </c>
      <c r="C12" s="1">
        <v>118</v>
      </c>
      <c r="D12" s="1">
        <v>743</v>
      </c>
      <c r="E12" s="1">
        <v>24</v>
      </c>
      <c r="F12" s="2">
        <v>1146</v>
      </c>
      <c r="G12" s="19">
        <f t="shared" si="1"/>
        <v>22.774869109947645</v>
      </c>
      <c r="H12" s="20">
        <f t="shared" si="2"/>
        <v>10.296684118673648</v>
      </c>
      <c r="I12" s="20">
        <f t="shared" si="3"/>
        <v>64.83420593368237</v>
      </c>
      <c r="J12" s="20">
        <f t="shared" si="4"/>
        <v>2.0942408376963351</v>
      </c>
      <c r="K12" s="21">
        <f t="shared" si="5"/>
        <v>100</v>
      </c>
    </row>
    <row r="13" spans="1:11" x14ac:dyDescent="0.25">
      <c r="A13" s="3" t="s">
        <v>7</v>
      </c>
      <c r="B13" s="1">
        <v>218</v>
      </c>
      <c r="C13" s="1">
        <v>167</v>
      </c>
      <c r="D13" s="1">
        <v>683</v>
      </c>
      <c r="E13" s="1">
        <v>16</v>
      </c>
      <c r="F13" s="2">
        <v>1084</v>
      </c>
      <c r="G13" s="19">
        <f t="shared" si="1"/>
        <v>20.110701107011071</v>
      </c>
      <c r="H13" s="20">
        <f t="shared" si="2"/>
        <v>15.405904059040591</v>
      </c>
      <c r="I13" s="20">
        <f t="shared" si="3"/>
        <v>63.007380073800732</v>
      </c>
      <c r="J13" s="20">
        <f t="shared" si="4"/>
        <v>1.4760147601476015</v>
      </c>
      <c r="K13" s="21">
        <f t="shared" si="5"/>
        <v>100</v>
      </c>
    </row>
    <row r="14" spans="1:11" x14ac:dyDescent="0.25">
      <c r="A14" s="3" t="s">
        <v>8</v>
      </c>
      <c r="B14" s="1">
        <v>337</v>
      </c>
      <c r="C14" s="1">
        <v>1128</v>
      </c>
      <c r="D14" s="1">
        <v>536</v>
      </c>
      <c r="E14" s="1">
        <v>17</v>
      </c>
      <c r="F14" s="2">
        <v>2018</v>
      </c>
      <c r="G14" s="19">
        <f t="shared" si="1"/>
        <v>16.69970267591675</v>
      </c>
      <c r="H14" s="20">
        <f t="shared" si="2"/>
        <v>55.896927651139741</v>
      </c>
      <c r="I14" s="20">
        <f t="shared" si="3"/>
        <v>26.560951437066404</v>
      </c>
      <c r="J14" s="20">
        <f t="shared" si="4"/>
        <v>0.84241823587710607</v>
      </c>
      <c r="K14" s="21">
        <f t="shared" si="5"/>
        <v>100</v>
      </c>
    </row>
    <row r="15" spans="1:11" x14ac:dyDescent="0.25">
      <c r="A15" s="10" t="s">
        <v>21</v>
      </c>
      <c r="B15" s="11">
        <v>2241</v>
      </c>
      <c r="C15" s="11">
        <v>5325</v>
      </c>
      <c r="D15" s="11">
        <v>11374</v>
      </c>
      <c r="E15" s="11">
        <v>220</v>
      </c>
      <c r="F15" s="12">
        <v>19160</v>
      </c>
      <c r="G15" s="22">
        <f t="shared" si="1"/>
        <v>11.696242171189979</v>
      </c>
      <c r="H15" s="23">
        <f t="shared" si="2"/>
        <v>27.792275574112736</v>
      </c>
      <c r="I15" s="23">
        <f t="shared" si="3"/>
        <v>59.363256784968691</v>
      </c>
      <c r="J15" s="23">
        <f t="shared" si="4"/>
        <v>1.1482254697286012</v>
      </c>
      <c r="K15" s="24">
        <f t="shared" si="5"/>
        <v>100</v>
      </c>
    </row>
    <row r="16" spans="1:11" x14ac:dyDescent="0.25">
      <c r="A16" s="3" t="s">
        <v>9</v>
      </c>
      <c r="B16" s="1">
        <v>170</v>
      </c>
      <c r="C16" s="1">
        <v>677</v>
      </c>
      <c r="D16" s="1">
        <v>1482</v>
      </c>
      <c r="E16" s="1">
        <v>31</v>
      </c>
      <c r="F16" s="2">
        <v>2360</v>
      </c>
      <c r="G16" s="19">
        <f t="shared" si="1"/>
        <v>7.2033898305084749</v>
      </c>
      <c r="H16" s="20">
        <f t="shared" si="2"/>
        <v>28.6864406779661</v>
      </c>
      <c r="I16" s="20">
        <f t="shared" si="3"/>
        <v>62.79661016949153</v>
      </c>
      <c r="J16" s="20">
        <f t="shared" si="4"/>
        <v>1.3135593220338981</v>
      </c>
      <c r="K16" s="21">
        <f t="shared" si="5"/>
        <v>100</v>
      </c>
    </row>
    <row r="17" spans="1:11" x14ac:dyDescent="0.25">
      <c r="A17" s="3" t="s">
        <v>10</v>
      </c>
      <c r="B17" s="1">
        <v>148</v>
      </c>
      <c r="C17" s="1">
        <v>132</v>
      </c>
      <c r="D17" s="1">
        <v>531</v>
      </c>
      <c r="E17" s="1">
        <v>18</v>
      </c>
      <c r="F17" s="2">
        <v>829</v>
      </c>
      <c r="G17" s="19">
        <f t="shared" si="1"/>
        <v>17.852834740651389</v>
      </c>
      <c r="H17" s="20">
        <f t="shared" si="2"/>
        <v>15.922798552472859</v>
      </c>
      <c r="I17" s="20">
        <f t="shared" si="3"/>
        <v>64.053075995174908</v>
      </c>
      <c r="J17" s="20">
        <f t="shared" si="4"/>
        <v>2.1712907117008444</v>
      </c>
      <c r="K17" s="21">
        <f t="shared" si="5"/>
        <v>100</v>
      </c>
    </row>
    <row r="18" spans="1:11" x14ac:dyDescent="0.25">
      <c r="A18" s="3" t="s">
        <v>11</v>
      </c>
      <c r="B18" s="1">
        <v>64</v>
      </c>
      <c r="C18" s="1">
        <v>22</v>
      </c>
      <c r="D18" s="1">
        <v>257</v>
      </c>
      <c r="E18" s="1">
        <v>4</v>
      </c>
      <c r="F18" s="2">
        <v>347</v>
      </c>
      <c r="G18" s="19">
        <f t="shared" si="1"/>
        <v>18.443804034582133</v>
      </c>
      <c r="H18" s="20">
        <f t="shared" si="2"/>
        <v>6.3400576368876083</v>
      </c>
      <c r="I18" s="20">
        <f t="shared" si="3"/>
        <v>74.063400576368878</v>
      </c>
      <c r="J18" s="20">
        <f t="shared" si="4"/>
        <v>1.1527377521613833</v>
      </c>
      <c r="K18" s="21">
        <f t="shared" si="5"/>
        <v>100</v>
      </c>
    </row>
    <row r="19" spans="1:11" x14ac:dyDescent="0.25">
      <c r="A19" s="3" t="s">
        <v>12</v>
      </c>
      <c r="B19" s="1">
        <v>102</v>
      </c>
      <c r="C19" s="1">
        <v>29</v>
      </c>
      <c r="D19" s="1">
        <v>362</v>
      </c>
      <c r="E19" s="1">
        <v>11</v>
      </c>
      <c r="F19" s="2">
        <v>504</v>
      </c>
      <c r="G19" s="19">
        <f t="shared" si="1"/>
        <v>20.238095238095237</v>
      </c>
      <c r="H19" s="20">
        <f t="shared" si="2"/>
        <v>5.753968253968254</v>
      </c>
      <c r="I19" s="20">
        <f t="shared" si="3"/>
        <v>71.825396825396822</v>
      </c>
      <c r="J19" s="20">
        <f t="shared" si="4"/>
        <v>2.1825396825396823</v>
      </c>
      <c r="K19" s="21">
        <f t="shared" si="5"/>
        <v>100</v>
      </c>
    </row>
    <row r="20" spans="1:11" x14ac:dyDescent="0.25">
      <c r="A20" s="10" t="s">
        <v>22</v>
      </c>
      <c r="B20" s="11">
        <v>484</v>
      </c>
      <c r="C20" s="11">
        <v>860</v>
      </c>
      <c r="D20" s="11">
        <v>2632</v>
      </c>
      <c r="E20" s="11">
        <v>64</v>
      </c>
      <c r="F20" s="12">
        <v>4040</v>
      </c>
      <c r="G20" s="22">
        <f t="shared" si="1"/>
        <v>11.98019801980198</v>
      </c>
      <c r="H20" s="23">
        <f t="shared" si="2"/>
        <v>21.287128712871286</v>
      </c>
      <c r="I20" s="23">
        <f t="shared" si="3"/>
        <v>65.148514851485146</v>
      </c>
      <c r="J20" s="23">
        <f t="shared" si="4"/>
        <v>1.5841584158415842</v>
      </c>
      <c r="K20" s="24">
        <f t="shared" si="5"/>
        <v>100</v>
      </c>
    </row>
    <row r="21" spans="1:11" x14ac:dyDescent="0.25">
      <c r="A21" s="3" t="s">
        <v>13</v>
      </c>
      <c r="B21" s="1">
        <v>98</v>
      </c>
      <c r="C21" s="1">
        <v>184</v>
      </c>
      <c r="D21" s="1">
        <v>473</v>
      </c>
      <c r="E21" s="1">
        <v>10</v>
      </c>
      <c r="F21" s="2">
        <v>765</v>
      </c>
      <c r="G21" s="19">
        <f t="shared" si="1"/>
        <v>12.810457516339868</v>
      </c>
      <c r="H21" s="20">
        <f t="shared" si="2"/>
        <v>24.052287581699346</v>
      </c>
      <c r="I21" s="20">
        <f t="shared" si="3"/>
        <v>61.830065359477125</v>
      </c>
      <c r="J21" s="20">
        <f t="shared" si="4"/>
        <v>1.3071895424836601</v>
      </c>
      <c r="K21" s="21">
        <f t="shared" si="5"/>
        <v>100</v>
      </c>
    </row>
    <row r="22" spans="1:11" x14ac:dyDescent="0.25">
      <c r="A22" s="3" t="s">
        <v>14</v>
      </c>
      <c r="B22" s="1">
        <v>50</v>
      </c>
      <c r="C22" s="1">
        <v>52</v>
      </c>
      <c r="D22" s="1">
        <v>322</v>
      </c>
      <c r="E22" s="1">
        <v>2</v>
      </c>
      <c r="F22" s="2">
        <v>426</v>
      </c>
      <c r="G22" s="19">
        <f t="shared" si="1"/>
        <v>11.737089201877934</v>
      </c>
      <c r="H22" s="20">
        <f t="shared" si="2"/>
        <v>12.206572769953052</v>
      </c>
      <c r="I22" s="20">
        <f t="shared" si="3"/>
        <v>75.586854460093903</v>
      </c>
      <c r="J22" s="20">
        <f t="shared" si="4"/>
        <v>0.46948356807511737</v>
      </c>
      <c r="K22" s="21">
        <f t="shared" si="5"/>
        <v>100.00000000000001</v>
      </c>
    </row>
    <row r="23" spans="1:11" x14ac:dyDescent="0.25">
      <c r="A23" s="3" t="s">
        <v>15</v>
      </c>
      <c r="B23" s="1">
        <v>134</v>
      </c>
      <c r="C23" s="1">
        <v>118</v>
      </c>
      <c r="D23" s="1">
        <v>356</v>
      </c>
      <c r="E23" s="1">
        <v>13</v>
      </c>
      <c r="F23" s="2">
        <v>621</v>
      </c>
      <c r="G23" s="19">
        <f t="shared" si="1"/>
        <v>21.578099838969404</v>
      </c>
      <c r="H23" s="20">
        <f t="shared" si="2"/>
        <v>19.001610305958135</v>
      </c>
      <c r="I23" s="20">
        <f t="shared" si="3"/>
        <v>57.326892109500804</v>
      </c>
      <c r="J23" s="20">
        <f t="shared" si="4"/>
        <v>2.0933977455716586</v>
      </c>
      <c r="K23" s="21">
        <f t="shared" si="5"/>
        <v>100.00000000000001</v>
      </c>
    </row>
    <row r="24" spans="1:11" x14ac:dyDescent="0.25">
      <c r="A24" s="10" t="s">
        <v>23</v>
      </c>
      <c r="B24" s="11">
        <v>282</v>
      </c>
      <c r="C24" s="11">
        <v>354</v>
      </c>
      <c r="D24" s="11">
        <v>1151</v>
      </c>
      <c r="E24" s="11">
        <v>25</v>
      </c>
      <c r="F24" s="12">
        <v>1812</v>
      </c>
      <c r="G24" s="22">
        <f t="shared" si="1"/>
        <v>15.562913907284766</v>
      </c>
      <c r="H24" s="23">
        <f t="shared" si="2"/>
        <v>19.536423841059602</v>
      </c>
      <c r="I24" s="23">
        <f t="shared" si="3"/>
        <v>63.520971302428251</v>
      </c>
      <c r="J24" s="23">
        <f t="shared" si="4"/>
        <v>1.379690949227373</v>
      </c>
      <c r="K24" s="24">
        <f t="shared" si="5"/>
        <v>99.999999999999986</v>
      </c>
    </row>
    <row r="25" spans="1:11" x14ac:dyDescent="0.25">
      <c r="A25" s="3" t="s">
        <v>16</v>
      </c>
      <c r="B25" s="1">
        <v>138</v>
      </c>
      <c r="C25" s="1">
        <v>2760</v>
      </c>
      <c r="D25" s="1">
        <v>5091</v>
      </c>
      <c r="E25" s="1">
        <v>46</v>
      </c>
      <c r="F25" s="2">
        <v>8035</v>
      </c>
      <c r="G25" s="19">
        <f t="shared" si="1"/>
        <v>1.7174859987554449</v>
      </c>
      <c r="H25" s="20">
        <f t="shared" si="2"/>
        <v>34.349719975108897</v>
      </c>
      <c r="I25" s="20">
        <f t="shared" si="3"/>
        <v>63.360298693217175</v>
      </c>
      <c r="J25" s="20">
        <f t="shared" si="4"/>
        <v>0.57249533291848165</v>
      </c>
      <c r="K25" s="21">
        <f t="shared" si="5"/>
        <v>99.999999999999986</v>
      </c>
    </row>
    <row r="26" spans="1:11" x14ac:dyDescent="0.25">
      <c r="A26" s="3" t="s">
        <v>17</v>
      </c>
      <c r="B26" s="1">
        <v>328</v>
      </c>
      <c r="C26" s="1">
        <v>280</v>
      </c>
      <c r="D26" s="1">
        <v>663</v>
      </c>
      <c r="E26" s="1">
        <v>27</v>
      </c>
      <c r="F26" s="2">
        <v>1298</v>
      </c>
      <c r="G26" s="19">
        <f t="shared" si="1"/>
        <v>25.269645608628661</v>
      </c>
      <c r="H26" s="20">
        <f t="shared" si="2"/>
        <v>21.571648690292758</v>
      </c>
      <c r="I26" s="20">
        <f t="shared" si="3"/>
        <v>51.078582434514644</v>
      </c>
      <c r="J26" s="20">
        <f t="shared" si="4"/>
        <v>2.0801232665639446</v>
      </c>
      <c r="K26" s="21">
        <f t="shared" si="5"/>
        <v>100.00000000000001</v>
      </c>
    </row>
    <row r="27" spans="1:11" x14ac:dyDescent="0.25">
      <c r="A27" s="3" t="s">
        <v>18</v>
      </c>
      <c r="B27" s="1">
        <v>191</v>
      </c>
      <c r="C27" s="1">
        <v>1165</v>
      </c>
      <c r="D27" s="1">
        <v>1477</v>
      </c>
      <c r="E27" s="1">
        <v>30</v>
      </c>
      <c r="F27" s="2">
        <v>2863</v>
      </c>
      <c r="G27" s="19">
        <f t="shared" si="1"/>
        <v>6.6713237862382115</v>
      </c>
      <c r="H27" s="20">
        <f t="shared" si="2"/>
        <v>40.691582256374431</v>
      </c>
      <c r="I27" s="20">
        <f t="shared" si="3"/>
        <v>51.589242053789732</v>
      </c>
      <c r="J27" s="20">
        <f t="shared" si="4"/>
        <v>1.0478519035976248</v>
      </c>
      <c r="K27" s="21">
        <f t="shared" si="5"/>
        <v>100</v>
      </c>
    </row>
    <row r="28" spans="1:11" x14ac:dyDescent="0.25">
      <c r="A28" s="10" t="s">
        <v>24</v>
      </c>
      <c r="B28" s="11">
        <v>657</v>
      </c>
      <c r="C28" s="11">
        <v>4205</v>
      </c>
      <c r="D28" s="11">
        <v>7231</v>
      </c>
      <c r="E28" s="11">
        <v>103</v>
      </c>
      <c r="F28" s="12">
        <v>12196</v>
      </c>
      <c r="G28" s="22">
        <f t="shared" si="1"/>
        <v>5.3870121351262705</v>
      </c>
      <c r="H28" s="23">
        <f t="shared" si="2"/>
        <v>34.47851754673664</v>
      </c>
      <c r="I28" s="23">
        <f t="shared" si="3"/>
        <v>59.289931124959004</v>
      </c>
      <c r="J28" s="23">
        <f t="shared" si="4"/>
        <v>0.84453919317809112</v>
      </c>
      <c r="K28" s="24">
        <f t="shared" si="5"/>
        <v>100</v>
      </c>
    </row>
    <row r="29" spans="1:11" x14ac:dyDescent="0.25">
      <c r="A29" s="13" t="s">
        <v>25</v>
      </c>
      <c r="B29" s="14">
        <v>5254</v>
      </c>
      <c r="C29" s="14">
        <v>21283</v>
      </c>
      <c r="D29" s="14">
        <v>72233</v>
      </c>
      <c r="E29" s="14">
        <v>1066</v>
      </c>
      <c r="F29" s="15">
        <v>99836</v>
      </c>
      <c r="G29" s="25">
        <f t="shared" si="1"/>
        <v>5.2626307143715696</v>
      </c>
      <c r="H29" s="26">
        <f t="shared" si="2"/>
        <v>21.317961456789135</v>
      </c>
      <c r="I29" s="26">
        <f t="shared" si="3"/>
        <v>72.351656717015914</v>
      </c>
      <c r="J29" s="26">
        <f t="shared" si="4"/>
        <v>1.0677511118233904</v>
      </c>
      <c r="K29" s="27">
        <f t="shared" si="5"/>
        <v>100</v>
      </c>
    </row>
    <row r="30" spans="1:11" x14ac:dyDescent="0.25">
      <c r="A30" s="35" t="s">
        <v>26</v>
      </c>
      <c r="B30" s="36">
        <v>59445</v>
      </c>
      <c r="C30" s="36">
        <v>509168</v>
      </c>
      <c r="D30" s="36">
        <v>1824412</v>
      </c>
      <c r="E30" s="36">
        <v>30523</v>
      </c>
      <c r="F30" s="37">
        <v>2423548</v>
      </c>
      <c r="G30" s="38">
        <f t="shared" si="1"/>
        <v>2.4528088570971156</v>
      </c>
      <c r="H30" s="39">
        <f t="shared" si="2"/>
        <v>21.00919808479139</v>
      </c>
      <c r="I30" s="39">
        <f t="shared" si="3"/>
        <v>75.278558543094661</v>
      </c>
      <c r="J30" s="39">
        <f t="shared" si="4"/>
        <v>1.2594345150168267</v>
      </c>
      <c r="K30" s="40">
        <f t="shared" si="5"/>
        <v>99.999999999999986</v>
      </c>
    </row>
  </sheetData>
  <printOptions gridLines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workbookViewId="0">
      <selection activeCell="A3" sqref="A3"/>
    </sheetView>
  </sheetViews>
  <sheetFormatPr defaultColWidth="9.140625" defaultRowHeight="15" x14ac:dyDescent="0.25"/>
  <cols>
    <col min="1" max="1" width="25.85546875" style="4" customWidth="1"/>
    <col min="2" max="10" width="14.42578125" style="4" customWidth="1"/>
    <col min="11" max="16384" width="9.140625" style="4"/>
  </cols>
  <sheetData>
    <row r="1" spans="1:10" ht="18.75" x14ac:dyDescent="0.3">
      <c r="A1" s="5" t="s">
        <v>37</v>
      </c>
    </row>
    <row r="2" spans="1:10" x14ac:dyDescent="0.25">
      <c r="A2" s="4" t="s">
        <v>19</v>
      </c>
    </row>
    <row r="3" spans="1:10" x14ac:dyDescent="0.25">
      <c r="F3" s="6"/>
    </row>
    <row r="4" spans="1:10" ht="30" x14ac:dyDescent="0.25">
      <c r="A4" s="7" t="s">
        <v>27</v>
      </c>
      <c r="B4" s="8" t="s">
        <v>28</v>
      </c>
      <c r="C4" s="9" t="s">
        <v>29</v>
      </c>
      <c r="D4" s="9" t="s">
        <v>30</v>
      </c>
      <c r="E4" s="9" t="s">
        <v>35</v>
      </c>
      <c r="F4" s="9" t="s">
        <v>31</v>
      </c>
      <c r="G4" s="9" t="s">
        <v>32</v>
      </c>
      <c r="H4" s="9" t="s">
        <v>33</v>
      </c>
      <c r="I4" s="9" t="s">
        <v>34</v>
      </c>
      <c r="J4" s="9" t="s">
        <v>36</v>
      </c>
    </row>
    <row r="5" spans="1:10" x14ac:dyDescent="0.25">
      <c r="A5" s="3" t="s">
        <v>0</v>
      </c>
      <c r="B5" s="1">
        <v>1333</v>
      </c>
      <c r="C5" s="1">
        <v>8340</v>
      </c>
      <c r="D5" s="1">
        <v>45158</v>
      </c>
      <c r="E5" s="1">
        <v>570</v>
      </c>
      <c r="F5" s="2">
        <v>55401</v>
      </c>
      <c r="G5" s="19">
        <f>((B5/($F5-$E5))*100)</f>
        <v>2.4311064908537143</v>
      </c>
      <c r="H5" s="20">
        <f t="shared" ref="H5:I5" si="0">((C5/($F5-$E5))*100)</f>
        <v>15.210373693713411</v>
      </c>
      <c r="I5" s="20">
        <f t="shared" si="0"/>
        <v>82.358519815432871</v>
      </c>
      <c r="J5" s="21">
        <f>SUM(G5:I5)</f>
        <v>100</v>
      </c>
    </row>
    <row r="6" spans="1:10" x14ac:dyDescent="0.25">
      <c r="A6" s="3" t="s">
        <v>1</v>
      </c>
      <c r="B6" s="1">
        <v>257</v>
      </c>
      <c r="C6" s="1">
        <v>2199</v>
      </c>
      <c r="D6" s="1">
        <v>4687</v>
      </c>
      <c r="E6" s="1">
        <v>84</v>
      </c>
      <c r="F6" s="2">
        <v>7227</v>
      </c>
      <c r="G6" s="19">
        <f t="shared" ref="G6:G30" si="1">((B6/($F6-$E6))*100)</f>
        <v>3.5979280414391712</v>
      </c>
      <c r="H6" s="20">
        <f t="shared" ref="H6:H30" si="2">((C6/($F6-$E6))*100)</f>
        <v>30.785384292314156</v>
      </c>
      <c r="I6" s="20">
        <f t="shared" ref="I6:I30" si="3">((D6/($F6-$E6))*100)</f>
        <v>65.616687666246676</v>
      </c>
      <c r="J6" s="21">
        <f t="shared" ref="J6:J30" si="4">SUM(G6:I6)</f>
        <v>100</v>
      </c>
    </row>
    <row r="7" spans="1:10" x14ac:dyDescent="0.25">
      <c r="A7" s="10" t="s">
        <v>20</v>
      </c>
      <c r="B7" s="11">
        <v>1590</v>
      </c>
      <c r="C7" s="11">
        <v>10539</v>
      </c>
      <c r="D7" s="11">
        <v>49845</v>
      </c>
      <c r="E7" s="11">
        <v>654</v>
      </c>
      <c r="F7" s="12">
        <v>62628</v>
      </c>
      <c r="G7" s="22">
        <f t="shared" si="1"/>
        <v>2.5655920224610322</v>
      </c>
      <c r="H7" s="23">
        <f t="shared" si="2"/>
        <v>17.005518443218122</v>
      </c>
      <c r="I7" s="23">
        <f t="shared" si="3"/>
        <v>80.428889534320845</v>
      </c>
      <c r="J7" s="24">
        <f t="shared" si="4"/>
        <v>100</v>
      </c>
    </row>
    <row r="8" spans="1:10" x14ac:dyDescent="0.25">
      <c r="A8" s="3" t="s">
        <v>2</v>
      </c>
      <c r="B8" s="1">
        <v>316</v>
      </c>
      <c r="C8" s="1">
        <v>2503</v>
      </c>
      <c r="D8" s="1">
        <v>6037</v>
      </c>
      <c r="E8" s="1">
        <v>75</v>
      </c>
      <c r="F8" s="2">
        <v>8931</v>
      </c>
      <c r="G8" s="19">
        <f t="shared" si="1"/>
        <v>3.5682023486901535</v>
      </c>
      <c r="H8" s="20">
        <f t="shared" si="2"/>
        <v>28.263324299909666</v>
      </c>
      <c r="I8" s="20">
        <f t="shared" si="3"/>
        <v>68.168473351400181</v>
      </c>
      <c r="J8" s="21">
        <f t="shared" si="4"/>
        <v>100</v>
      </c>
    </row>
    <row r="9" spans="1:10" x14ac:dyDescent="0.25">
      <c r="A9" s="3" t="s">
        <v>3</v>
      </c>
      <c r="B9" s="1">
        <v>536</v>
      </c>
      <c r="C9" s="1">
        <v>343</v>
      </c>
      <c r="D9" s="1">
        <v>1359</v>
      </c>
      <c r="E9" s="1">
        <v>42</v>
      </c>
      <c r="F9" s="2">
        <v>2280</v>
      </c>
      <c r="G9" s="19">
        <f t="shared" si="1"/>
        <v>23.949955317247543</v>
      </c>
      <c r="H9" s="20">
        <f t="shared" si="2"/>
        <v>15.326184092940126</v>
      </c>
      <c r="I9" s="20">
        <f t="shared" si="3"/>
        <v>60.723860589812325</v>
      </c>
      <c r="J9" s="21">
        <f t="shared" si="4"/>
        <v>100</v>
      </c>
    </row>
    <row r="10" spans="1:10" x14ac:dyDescent="0.25">
      <c r="A10" s="3" t="s">
        <v>4</v>
      </c>
      <c r="B10" s="1">
        <v>116</v>
      </c>
      <c r="C10" s="1">
        <v>360</v>
      </c>
      <c r="D10" s="1">
        <v>454</v>
      </c>
      <c r="E10" s="1">
        <v>8</v>
      </c>
      <c r="F10" s="2">
        <v>938</v>
      </c>
      <c r="G10" s="19">
        <f t="shared" si="1"/>
        <v>12.473118279569892</v>
      </c>
      <c r="H10" s="20">
        <f t="shared" si="2"/>
        <v>38.70967741935484</v>
      </c>
      <c r="I10" s="20">
        <f t="shared" si="3"/>
        <v>48.817204301075265</v>
      </c>
      <c r="J10" s="21">
        <f t="shared" si="4"/>
        <v>100</v>
      </c>
    </row>
    <row r="11" spans="1:10" x14ac:dyDescent="0.25">
      <c r="A11" s="3" t="s">
        <v>5</v>
      </c>
      <c r="B11" s="1">
        <v>457</v>
      </c>
      <c r="C11" s="1">
        <v>706</v>
      </c>
      <c r="D11" s="1">
        <v>1562</v>
      </c>
      <c r="E11" s="1">
        <v>38</v>
      </c>
      <c r="F11" s="2">
        <v>2763</v>
      </c>
      <c r="G11" s="19">
        <f t="shared" si="1"/>
        <v>16.77064220183486</v>
      </c>
      <c r="H11" s="20">
        <f t="shared" si="2"/>
        <v>25.908256880733944</v>
      </c>
      <c r="I11" s="20">
        <f t="shared" si="3"/>
        <v>57.321100917431188</v>
      </c>
      <c r="J11" s="21">
        <f t="shared" si="4"/>
        <v>100</v>
      </c>
    </row>
    <row r="12" spans="1:10" x14ac:dyDescent="0.25">
      <c r="A12" s="3" t="s">
        <v>6</v>
      </c>
      <c r="B12" s="1">
        <v>261</v>
      </c>
      <c r="C12" s="1">
        <v>118</v>
      </c>
      <c r="D12" s="1">
        <v>743</v>
      </c>
      <c r="E12" s="1">
        <v>24</v>
      </c>
      <c r="F12" s="2">
        <v>1146</v>
      </c>
      <c r="G12" s="19">
        <f t="shared" si="1"/>
        <v>23.262032085561497</v>
      </c>
      <c r="H12" s="20">
        <f t="shared" si="2"/>
        <v>10.51693404634581</v>
      </c>
      <c r="I12" s="20">
        <f t="shared" si="3"/>
        <v>66.22103386809269</v>
      </c>
      <c r="J12" s="21">
        <f t="shared" si="4"/>
        <v>100</v>
      </c>
    </row>
    <row r="13" spans="1:10" x14ac:dyDescent="0.25">
      <c r="A13" s="3" t="s">
        <v>7</v>
      </c>
      <c r="B13" s="1">
        <v>218</v>
      </c>
      <c r="C13" s="1">
        <v>167</v>
      </c>
      <c r="D13" s="1">
        <v>683</v>
      </c>
      <c r="E13" s="1">
        <v>16</v>
      </c>
      <c r="F13" s="2">
        <v>1084</v>
      </c>
      <c r="G13" s="19">
        <f t="shared" si="1"/>
        <v>20.411985018726593</v>
      </c>
      <c r="H13" s="20">
        <f t="shared" si="2"/>
        <v>15.636704119850187</v>
      </c>
      <c r="I13" s="20">
        <f t="shared" si="3"/>
        <v>63.951310861423217</v>
      </c>
      <c r="J13" s="21">
        <f t="shared" si="4"/>
        <v>100</v>
      </c>
    </row>
    <row r="14" spans="1:10" x14ac:dyDescent="0.25">
      <c r="A14" s="3" t="s">
        <v>8</v>
      </c>
      <c r="B14" s="1">
        <v>337</v>
      </c>
      <c r="C14" s="1">
        <v>1128</v>
      </c>
      <c r="D14" s="1">
        <v>536</v>
      </c>
      <c r="E14" s="1">
        <v>17</v>
      </c>
      <c r="F14" s="2">
        <v>2018</v>
      </c>
      <c r="G14" s="19">
        <f t="shared" si="1"/>
        <v>16.841579210394801</v>
      </c>
      <c r="H14" s="20">
        <f t="shared" si="2"/>
        <v>56.371814092953521</v>
      </c>
      <c r="I14" s="20">
        <f t="shared" si="3"/>
        <v>26.786606696651678</v>
      </c>
      <c r="J14" s="21">
        <f t="shared" si="4"/>
        <v>100</v>
      </c>
    </row>
    <row r="15" spans="1:10" x14ac:dyDescent="0.25">
      <c r="A15" s="10" t="s">
        <v>21</v>
      </c>
      <c r="B15" s="11">
        <v>2241</v>
      </c>
      <c r="C15" s="11">
        <v>5325</v>
      </c>
      <c r="D15" s="11">
        <v>11374</v>
      </c>
      <c r="E15" s="11">
        <v>220</v>
      </c>
      <c r="F15" s="12">
        <v>19160</v>
      </c>
      <c r="G15" s="22">
        <f t="shared" si="1"/>
        <v>11.832101372756073</v>
      </c>
      <c r="H15" s="23">
        <f t="shared" si="2"/>
        <v>28.115100316789864</v>
      </c>
      <c r="I15" s="23">
        <f t="shared" si="3"/>
        <v>60.052798310454072</v>
      </c>
      <c r="J15" s="24">
        <f t="shared" si="4"/>
        <v>100</v>
      </c>
    </row>
    <row r="16" spans="1:10" x14ac:dyDescent="0.25">
      <c r="A16" s="3" t="s">
        <v>9</v>
      </c>
      <c r="B16" s="1">
        <v>170</v>
      </c>
      <c r="C16" s="1">
        <v>677</v>
      </c>
      <c r="D16" s="1">
        <v>1482</v>
      </c>
      <c r="E16" s="1">
        <v>31</v>
      </c>
      <c r="F16" s="2">
        <v>2360</v>
      </c>
      <c r="G16" s="19">
        <f t="shared" si="1"/>
        <v>7.2992700729926998</v>
      </c>
      <c r="H16" s="20">
        <f t="shared" si="2"/>
        <v>29.068269643623871</v>
      </c>
      <c r="I16" s="20">
        <f t="shared" si="3"/>
        <v>63.632460283383431</v>
      </c>
      <c r="J16" s="21">
        <f t="shared" si="4"/>
        <v>100</v>
      </c>
    </row>
    <row r="17" spans="1:10" x14ac:dyDescent="0.25">
      <c r="A17" s="3" t="s">
        <v>10</v>
      </c>
      <c r="B17" s="1">
        <v>148</v>
      </c>
      <c r="C17" s="1">
        <v>132</v>
      </c>
      <c r="D17" s="1">
        <v>531</v>
      </c>
      <c r="E17" s="1">
        <v>18</v>
      </c>
      <c r="F17" s="2">
        <v>829</v>
      </c>
      <c r="G17" s="19">
        <f t="shared" si="1"/>
        <v>18.249075215782984</v>
      </c>
      <c r="H17" s="20">
        <f t="shared" si="2"/>
        <v>16.276202219482123</v>
      </c>
      <c r="I17" s="20">
        <f t="shared" si="3"/>
        <v>65.474722564734904</v>
      </c>
      <c r="J17" s="21">
        <f t="shared" si="4"/>
        <v>100.00000000000001</v>
      </c>
    </row>
    <row r="18" spans="1:10" x14ac:dyDescent="0.25">
      <c r="A18" s="3" t="s">
        <v>11</v>
      </c>
      <c r="B18" s="1">
        <v>64</v>
      </c>
      <c r="C18" s="1">
        <v>22</v>
      </c>
      <c r="D18" s="1">
        <v>257</v>
      </c>
      <c r="E18" s="1">
        <v>4</v>
      </c>
      <c r="F18" s="2">
        <v>347</v>
      </c>
      <c r="G18" s="19">
        <f t="shared" si="1"/>
        <v>18.658892128279884</v>
      </c>
      <c r="H18" s="20">
        <f t="shared" si="2"/>
        <v>6.4139941690962097</v>
      </c>
      <c r="I18" s="20">
        <f t="shared" si="3"/>
        <v>74.927113702623899</v>
      </c>
      <c r="J18" s="21">
        <f t="shared" si="4"/>
        <v>100</v>
      </c>
    </row>
    <row r="19" spans="1:10" x14ac:dyDescent="0.25">
      <c r="A19" s="3" t="s">
        <v>12</v>
      </c>
      <c r="B19" s="1">
        <v>102</v>
      </c>
      <c r="C19" s="1">
        <v>29</v>
      </c>
      <c r="D19" s="1">
        <v>362</v>
      </c>
      <c r="E19" s="1">
        <v>11</v>
      </c>
      <c r="F19" s="2">
        <v>504</v>
      </c>
      <c r="G19" s="19">
        <f t="shared" si="1"/>
        <v>20.689655172413794</v>
      </c>
      <c r="H19" s="20">
        <f t="shared" si="2"/>
        <v>5.8823529411764701</v>
      </c>
      <c r="I19" s="20">
        <f t="shared" si="3"/>
        <v>73.427991886409743</v>
      </c>
      <c r="J19" s="21">
        <f t="shared" si="4"/>
        <v>100</v>
      </c>
    </row>
    <row r="20" spans="1:10" x14ac:dyDescent="0.25">
      <c r="A20" s="10" t="s">
        <v>22</v>
      </c>
      <c r="B20" s="11">
        <v>484</v>
      </c>
      <c r="C20" s="11">
        <v>860</v>
      </c>
      <c r="D20" s="11">
        <v>2632</v>
      </c>
      <c r="E20" s="11">
        <v>64</v>
      </c>
      <c r="F20" s="12">
        <v>4040</v>
      </c>
      <c r="G20" s="22">
        <f t="shared" si="1"/>
        <v>12.173038229376258</v>
      </c>
      <c r="H20" s="23">
        <f t="shared" si="2"/>
        <v>21.629778672032192</v>
      </c>
      <c r="I20" s="23">
        <f t="shared" si="3"/>
        <v>66.197183098591552</v>
      </c>
      <c r="J20" s="24">
        <f t="shared" si="4"/>
        <v>100</v>
      </c>
    </row>
    <row r="21" spans="1:10" x14ac:dyDescent="0.25">
      <c r="A21" s="3" t="s">
        <v>13</v>
      </c>
      <c r="B21" s="1">
        <v>98</v>
      </c>
      <c r="C21" s="1">
        <v>184</v>
      </c>
      <c r="D21" s="1">
        <v>473</v>
      </c>
      <c r="E21" s="1">
        <v>10</v>
      </c>
      <c r="F21" s="2">
        <v>765</v>
      </c>
      <c r="G21" s="19">
        <f t="shared" si="1"/>
        <v>12.980132450331125</v>
      </c>
      <c r="H21" s="20">
        <f t="shared" si="2"/>
        <v>24.370860927152318</v>
      </c>
      <c r="I21" s="20">
        <f t="shared" si="3"/>
        <v>62.649006622516559</v>
      </c>
      <c r="J21" s="21">
        <f t="shared" si="4"/>
        <v>100</v>
      </c>
    </row>
    <row r="22" spans="1:10" x14ac:dyDescent="0.25">
      <c r="A22" s="3" t="s">
        <v>14</v>
      </c>
      <c r="B22" s="1">
        <v>50</v>
      </c>
      <c r="C22" s="1">
        <v>52</v>
      </c>
      <c r="D22" s="1">
        <v>322</v>
      </c>
      <c r="E22" s="1">
        <v>2</v>
      </c>
      <c r="F22" s="2">
        <v>426</v>
      </c>
      <c r="G22" s="19">
        <f t="shared" si="1"/>
        <v>11.79245283018868</v>
      </c>
      <c r="H22" s="20">
        <f t="shared" si="2"/>
        <v>12.264150943396226</v>
      </c>
      <c r="I22" s="20">
        <f t="shared" si="3"/>
        <v>75.943396226415089</v>
      </c>
      <c r="J22" s="21">
        <f t="shared" si="4"/>
        <v>100</v>
      </c>
    </row>
    <row r="23" spans="1:10" x14ac:dyDescent="0.25">
      <c r="A23" s="3" t="s">
        <v>15</v>
      </c>
      <c r="B23" s="1">
        <v>134</v>
      </c>
      <c r="C23" s="1">
        <v>118</v>
      </c>
      <c r="D23" s="1">
        <v>356</v>
      </c>
      <c r="E23" s="1">
        <v>13</v>
      </c>
      <c r="F23" s="2">
        <v>621</v>
      </c>
      <c r="G23" s="19">
        <f t="shared" si="1"/>
        <v>22.039473684210524</v>
      </c>
      <c r="H23" s="20">
        <f t="shared" si="2"/>
        <v>19.407894736842106</v>
      </c>
      <c r="I23" s="20">
        <f t="shared" si="3"/>
        <v>58.55263157894737</v>
      </c>
      <c r="J23" s="21">
        <f t="shared" si="4"/>
        <v>100</v>
      </c>
    </row>
    <row r="24" spans="1:10" x14ac:dyDescent="0.25">
      <c r="A24" s="10" t="s">
        <v>23</v>
      </c>
      <c r="B24" s="11">
        <v>282</v>
      </c>
      <c r="C24" s="11">
        <v>354</v>
      </c>
      <c r="D24" s="11">
        <v>1151</v>
      </c>
      <c r="E24" s="11">
        <v>25</v>
      </c>
      <c r="F24" s="12">
        <v>1812</v>
      </c>
      <c r="G24" s="22">
        <f t="shared" si="1"/>
        <v>15.780637940682709</v>
      </c>
      <c r="H24" s="23">
        <f t="shared" si="2"/>
        <v>19.809736989367654</v>
      </c>
      <c r="I24" s="23">
        <f t="shared" si="3"/>
        <v>64.409625069949641</v>
      </c>
      <c r="J24" s="24">
        <f t="shared" si="4"/>
        <v>100</v>
      </c>
    </row>
    <row r="25" spans="1:10" x14ac:dyDescent="0.25">
      <c r="A25" s="3" t="s">
        <v>16</v>
      </c>
      <c r="B25" s="1">
        <v>138</v>
      </c>
      <c r="C25" s="1">
        <v>2760</v>
      </c>
      <c r="D25" s="1">
        <v>5091</v>
      </c>
      <c r="E25" s="1">
        <v>46</v>
      </c>
      <c r="F25" s="2">
        <v>8035</v>
      </c>
      <c r="G25" s="19">
        <f t="shared" si="1"/>
        <v>1.7273751408186255</v>
      </c>
      <c r="H25" s="20">
        <f t="shared" si="2"/>
        <v>34.547502816372514</v>
      </c>
      <c r="I25" s="20">
        <f t="shared" si="3"/>
        <v>63.725122042808856</v>
      </c>
      <c r="J25" s="21">
        <f t="shared" si="4"/>
        <v>100</v>
      </c>
    </row>
    <row r="26" spans="1:10" x14ac:dyDescent="0.25">
      <c r="A26" s="3" t="s">
        <v>17</v>
      </c>
      <c r="B26" s="1">
        <v>328</v>
      </c>
      <c r="C26" s="1">
        <v>280</v>
      </c>
      <c r="D26" s="1">
        <v>663</v>
      </c>
      <c r="E26" s="1">
        <v>27</v>
      </c>
      <c r="F26" s="2">
        <v>1298</v>
      </c>
      <c r="G26" s="19">
        <f t="shared" si="1"/>
        <v>25.806451612903224</v>
      </c>
      <c r="H26" s="20">
        <f t="shared" si="2"/>
        <v>22.029897718332023</v>
      </c>
      <c r="I26" s="20">
        <f t="shared" si="3"/>
        <v>52.163650668764753</v>
      </c>
      <c r="J26" s="21">
        <f t="shared" si="4"/>
        <v>100</v>
      </c>
    </row>
    <row r="27" spans="1:10" x14ac:dyDescent="0.25">
      <c r="A27" s="3" t="s">
        <v>18</v>
      </c>
      <c r="B27" s="1">
        <v>191</v>
      </c>
      <c r="C27" s="1">
        <v>1165</v>
      </c>
      <c r="D27" s="1">
        <v>1477</v>
      </c>
      <c r="E27" s="1">
        <v>30</v>
      </c>
      <c r="F27" s="2">
        <v>2863</v>
      </c>
      <c r="G27" s="19">
        <f t="shared" si="1"/>
        <v>6.7419696434874696</v>
      </c>
      <c r="H27" s="20">
        <f t="shared" si="2"/>
        <v>41.122484998235088</v>
      </c>
      <c r="I27" s="20">
        <f t="shared" si="3"/>
        <v>52.135545358277447</v>
      </c>
      <c r="J27" s="21">
        <f t="shared" si="4"/>
        <v>100</v>
      </c>
    </row>
    <row r="28" spans="1:10" x14ac:dyDescent="0.25">
      <c r="A28" s="10" t="s">
        <v>24</v>
      </c>
      <c r="B28" s="11">
        <v>657</v>
      </c>
      <c r="C28" s="11">
        <v>4205</v>
      </c>
      <c r="D28" s="11">
        <v>7231</v>
      </c>
      <c r="E28" s="11">
        <v>103</v>
      </c>
      <c r="F28" s="12">
        <v>12196</v>
      </c>
      <c r="G28" s="22">
        <f t="shared" si="1"/>
        <v>5.4328950632597373</v>
      </c>
      <c r="H28" s="23">
        <f t="shared" si="2"/>
        <v>34.772182254196643</v>
      </c>
      <c r="I28" s="23">
        <f t="shared" si="3"/>
        <v>59.794922682543614</v>
      </c>
      <c r="J28" s="24">
        <f t="shared" si="4"/>
        <v>100</v>
      </c>
    </row>
    <row r="29" spans="1:10" x14ac:dyDescent="0.25">
      <c r="A29" s="13" t="s">
        <v>25</v>
      </c>
      <c r="B29" s="14">
        <v>5254</v>
      </c>
      <c r="C29" s="14">
        <v>21283</v>
      </c>
      <c r="D29" s="14">
        <v>72233</v>
      </c>
      <c r="E29" s="14">
        <v>1066</v>
      </c>
      <c r="F29" s="15">
        <v>99836</v>
      </c>
      <c r="G29" s="25">
        <f t="shared" si="1"/>
        <v>5.3194289764098412</v>
      </c>
      <c r="H29" s="26">
        <f t="shared" si="2"/>
        <v>21.54804090310823</v>
      </c>
      <c r="I29" s="26">
        <f t="shared" si="3"/>
        <v>73.132530120481931</v>
      </c>
      <c r="J29" s="27">
        <f t="shared" si="4"/>
        <v>100</v>
      </c>
    </row>
    <row r="30" spans="1:10" x14ac:dyDescent="0.25">
      <c r="A30" s="16" t="s">
        <v>26</v>
      </c>
      <c r="B30" s="17">
        <v>59445</v>
      </c>
      <c r="C30" s="17">
        <v>509168</v>
      </c>
      <c r="D30" s="17">
        <v>1824412</v>
      </c>
      <c r="E30" s="17">
        <v>30523</v>
      </c>
      <c r="F30" s="18">
        <v>2423548</v>
      </c>
      <c r="G30" s="32">
        <f t="shared" si="1"/>
        <v>2.4840943993481055</v>
      </c>
      <c r="H30" s="33">
        <f t="shared" si="2"/>
        <v>21.277170108962508</v>
      </c>
      <c r="I30" s="33">
        <f t="shared" si="3"/>
        <v>76.238735491689397</v>
      </c>
      <c r="J30" s="34">
        <f t="shared" si="4"/>
        <v>100.00000000000001</v>
      </c>
    </row>
  </sheetData>
  <printOptions gridLines="1"/>
  <pageMargins left="0" right="0" top="0" bottom="0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Kolmijako</vt:lpstr>
      <vt:lpstr>Kolmijako pl. tuntemattomat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2023-04-12T09:24:39Z</dcterms:created>
  <dcterms:modified xsi:type="dcterms:W3CDTF">2024-03-04T13:02:10Z</dcterms:modified>
</cp:coreProperties>
</file>