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51" documentId="8_{A8591700-26DA-481F-91D7-05C46833F837}" xr6:coauthVersionLast="47" xr6:coauthVersionMax="47" xr10:uidLastSave="{61FC0E1F-CD37-4309-8DEE-F4C4698A9B7C}"/>
  <bookViews>
    <workbookView xWindow="28680" yWindow="-120" windowWidth="29040" windowHeight="15840" xr2:uid="{00000000-000D-0000-FFFF-FFFF00000000}"/>
  </bookViews>
  <sheets>
    <sheet name="Pohjois-Savo" sheetId="2" r:id="rId1"/>
    <sheet name="Maakunnat" sheetId="1" r:id="rId2"/>
  </sheets>
  <definedNames>
    <definedName name="_xlnm.Print_Area" localSheetId="0">'Pohjois-Savo'!$A$1:$R$52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5" i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5" i="2"/>
  <c r="L5" i="2"/>
  <c r="M5" i="2"/>
  <c r="N5" i="2"/>
  <c r="O5" i="2"/>
  <c r="P5" i="2"/>
  <c r="Q5" i="2"/>
  <c r="L6" i="2"/>
  <c r="M6" i="2"/>
  <c r="N6" i="2"/>
  <c r="O6" i="2"/>
  <c r="P6" i="2"/>
  <c r="Q6" i="2"/>
  <c r="L7" i="2"/>
  <c r="M7" i="2"/>
  <c r="N7" i="2"/>
  <c r="O7" i="2"/>
  <c r="P7" i="2"/>
  <c r="Q7" i="2"/>
  <c r="L8" i="2"/>
  <c r="M8" i="2"/>
  <c r="N8" i="2"/>
  <c r="O8" i="2"/>
  <c r="P8" i="2"/>
  <c r="Q8" i="2"/>
  <c r="L9" i="2"/>
  <c r="M9" i="2"/>
  <c r="N9" i="2"/>
  <c r="O9" i="2"/>
  <c r="P9" i="2"/>
  <c r="Q9" i="2"/>
  <c r="L10" i="2"/>
  <c r="M10" i="2"/>
  <c r="N10" i="2"/>
  <c r="O10" i="2"/>
  <c r="P10" i="2"/>
  <c r="Q10" i="2"/>
  <c r="L11" i="2"/>
  <c r="M11" i="2"/>
  <c r="N11" i="2"/>
  <c r="O11" i="2"/>
  <c r="P11" i="2"/>
  <c r="Q11" i="2"/>
  <c r="L12" i="2"/>
  <c r="M12" i="2"/>
  <c r="N12" i="2"/>
  <c r="O12" i="2"/>
  <c r="P12" i="2"/>
  <c r="Q12" i="2"/>
  <c r="L13" i="2"/>
  <c r="M13" i="2"/>
  <c r="N13" i="2"/>
  <c r="O13" i="2"/>
  <c r="P13" i="2"/>
  <c r="Q13" i="2"/>
  <c r="L14" i="2"/>
  <c r="M14" i="2"/>
  <c r="N14" i="2"/>
  <c r="O14" i="2"/>
  <c r="P14" i="2"/>
  <c r="Q14" i="2"/>
  <c r="L15" i="2"/>
  <c r="M15" i="2"/>
  <c r="N15" i="2"/>
  <c r="O15" i="2"/>
  <c r="P15" i="2"/>
  <c r="Q15" i="2"/>
  <c r="L16" i="2"/>
  <c r="M16" i="2"/>
  <c r="N16" i="2"/>
  <c r="O16" i="2"/>
  <c r="P16" i="2"/>
  <c r="Q16" i="2"/>
  <c r="L17" i="2"/>
  <c r="M17" i="2"/>
  <c r="N17" i="2"/>
  <c r="O17" i="2"/>
  <c r="P17" i="2"/>
  <c r="Q17" i="2"/>
  <c r="L18" i="2"/>
  <c r="M18" i="2"/>
  <c r="N18" i="2"/>
  <c r="O18" i="2"/>
  <c r="P18" i="2"/>
  <c r="Q18" i="2"/>
  <c r="L19" i="2"/>
  <c r="M19" i="2"/>
  <c r="N19" i="2"/>
  <c r="O19" i="2"/>
  <c r="P19" i="2"/>
  <c r="Q19" i="2"/>
  <c r="L20" i="2"/>
  <c r="M20" i="2"/>
  <c r="N20" i="2"/>
  <c r="O20" i="2"/>
  <c r="P20" i="2"/>
  <c r="Q20" i="2"/>
  <c r="L21" i="2"/>
  <c r="M21" i="2"/>
  <c r="N21" i="2"/>
  <c r="O21" i="2"/>
  <c r="P21" i="2"/>
  <c r="Q21" i="2"/>
  <c r="L22" i="2"/>
  <c r="M22" i="2"/>
  <c r="N22" i="2"/>
  <c r="O22" i="2"/>
  <c r="P22" i="2"/>
  <c r="Q22" i="2"/>
  <c r="L23" i="2"/>
  <c r="M23" i="2"/>
  <c r="N23" i="2"/>
  <c r="O23" i="2"/>
  <c r="P23" i="2"/>
  <c r="Q23" i="2"/>
  <c r="L24" i="2"/>
  <c r="M24" i="2"/>
  <c r="N24" i="2"/>
  <c r="O24" i="2"/>
  <c r="P24" i="2"/>
  <c r="Q2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5" i="2"/>
  <c r="L5" i="1"/>
  <c r="M5" i="1"/>
  <c r="N5" i="1"/>
  <c r="O5" i="1"/>
  <c r="P5" i="1"/>
  <c r="Q5" i="1"/>
  <c r="L6" i="1"/>
  <c r="M6" i="1"/>
  <c r="N6" i="1"/>
  <c r="O6" i="1"/>
  <c r="P6" i="1"/>
  <c r="Q6" i="1"/>
  <c r="L7" i="1"/>
  <c r="M7" i="1"/>
  <c r="N7" i="1"/>
  <c r="O7" i="1"/>
  <c r="P7" i="1"/>
  <c r="Q7" i="1"/>
  <c r="L8" i="1"/>
  <c r="M8" i="1"/>
  <c r="N8" i="1"/>
  <c r="O8" i="1"/>
  <c r="P8" i="1"/>
  <c r="Q8" i="1"/>
  <c r="L9" i="1"/>
  <c r="M9" i="1"/>
  <c r="N9" i="1"/>
  <c r="O9" i="1"/>
  <c r="P9" i="1"/>
  <c r="Q9" i="1"/>
  <c r="L10" i="1"/>
  <c r="M10" i="1"/>
  <c r="N10" i="1"/>
  <c r="O10" i="1"/>
  <c r="P10" i="1"/>
  <c r="Q10" i="1"/>
  <c r="L11" i="1"/>
  <c r="M11" i="1"/>
  <c r="N11" i="1"/>
  <c r="O11" i="1"/>
  <c r="P11" i="1"/>
  <c r="Q11" i="1"/>
  <c r="L12" i="1"/>
  <c r="M12" i="1"/>
  <c r="N12" i="1"/>
  <c r="O12" i="1"/>
  <c r="P12" i="1"/>
  <c r="Q12" i="1"/>
  <c r="L13" i="1"/>
  <c r="M13" i="1"/>
  <c r="N13" i="1"/>
  <c r="O13" i="1"/>
  <c r="P13" i="1"/>
  <c r="Q13" i="1"/>
  <c r="L14" i="1"/>
  <c r="M14" i="1"/>
  <c r="N14" i="1"/>
  <c r="O14" i="1"/>
  <c r="P14" i="1"/>
  <c r="Q14" i="1"/>
  <c r="L15" i="1"/>
  <c r="M15" i="1"/>
  <c r="N15" i="1"/>
  <c r="O15" i="1"/>
  <c r="P15" i="1"/>
  <c r="Q15" i="1"/>
  <c r="L16" i="1"/>
  <c r="M16" i="1"/>
  <c r="N16" i="1"/>
  <c r="O16" i="1"/>
  <c r="P16" i="1"/>
  <c r="Q16" i="1"/>
  <c r="L17" i="1"/>
  <c r="M17" i="1"/>
  <c r="N17" i="1"/>
  <c r="O17" i="1"/>
  <c r="P17" i="1"/>
  <c r="Q17" i="1"/>
  <c r="L18" i="1"/>
  <c r="M18" i="1"/>
  <c r="N18" i="1"/>
  <c r="O18" i="1"/>
  <c r="P18" i="1"/>
  <c r="Q18" i="1"/>
  <c r="L19" i="1"/>
  <c r="M19" i="1"/>
  <c r="N19" i="1"/>
  <c r="O19" i="1"/>
  <c r="P19" i="1"/>
  <c r="Q19" i="1"/>
  <c r="L20" i="1"/>
  <c r="M20" i="1"/>
  <c r="N20" i="1"/>
  <c r="O20" i="1"/>
  <c r="P20" i="1"/>
  <c r="Q20" i="1"/>
  <c r="L21" i="1"/>
  <c r="M21" i="1"/>
  <c r="N21" i="1"/>
  <c r="O21" i="1"/>
  <c r="P21" i="1"/>
  <c r="Q21" i="1"/>
  <c r="L22" i="1"/>
  <c r="M22" i="1"/>
  <c r="N22" i="1"/>
  <c r="O22" i="1"/>
  <c r="P22" i="1"/>
  <c r="Q22" i="1"/>
  <c r="L23" i="1"/>
  <c r="M23" i="1"/>
  <c r="N23" i="1"/>
  <c r="O23" i="1"/>
  <c r="P23" i="1"/>
  <c r="Q2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5" i="1"/>
</calcChain>
</file>

<file path=xl/sharedStrings.xml><?xml version="1.0" encoding="utf-8"?>
<sst xmlns="http://schemas.openxmlformats.org/spreadsheetml/2006/main" count="61" uniqueCount="51">
  <si>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</si>
  <si>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</si>
  <si>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</si>
  <si>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</si>
  <si>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</si>
  <si>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</si>
  <si>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</si>
  <si>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</si>
  <si>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</si>
  <si>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</si>
  <si>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</si>
  <si>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</si>
  <si>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</si>
  <si>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</si>
  <si>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</si>
  <si>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</si>
  <si>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</si>
  <si>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</si>
  <si>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Koko maa</t>
  </si>
  <si>
    <t>Lähde: Kela, tilastotietokanta Kelasto</t>
  </si>
  <si>
    <t>Maakunta</t>
  </si>
  <si>
    <t>Muutos (%) 2015–2016</t>
  </si>
  <si>
    <t>Muutos (%) 2016–2017</t>
  </si>
  <si>
    <t>Muutos (%) 2017–2018</t>
  </si>
  <si>
    <t>Muutos (%) 2018–2019</t>
  </si>
  <si>
    <t>Muutos (%) 2019–2020</t>
  </si>
  <si>
    <t>Muutos (%) 2020–2021</t>
  </si>
  <si>
    <t>Muutos (%) 2021–2022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</si>
  <si>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</si>
  <si>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</si>
  <si>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</si>
  <si>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</si>
  <si>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</si>
  <si>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</si>
  <si>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</si>
  <si>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</si>
  <si>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</si>
  <si>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</si>
  <si>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</si>
  <si>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</si>
  <si>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</si>
  <si>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</si>
  <si>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</si>
  <si>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</si>
  <si>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</si>
  <si>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</si>
  <si>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</si>
  <si>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Kunta</t>
  </si>
  <si>
    <t>Muutos (%) 2022–2023</t>
  </si>
  <si>
    <t>Kunnan osarahoittama työmarkkinatuki v. 2015–2023 Pohjois-Savossa (kunnan osuus, euroa)</t>
  </si>
  <si>
    <t>Kunnan osarahoittama työmarkkinatuki v. 2015–2023 maakunnittain (kunnan osuus, euroa)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</si>
</sst>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left" wrapText="1"/>
    </xf>
    <xf numFmtId="0" fontId="1" fillId="2" borderId="0" xfId="0" applyFont="1" applyFill="1"/>
    <xf numFmtId="3" fontId="1" fillId="2" borderId="0" xfId="0" applyNumberFormat="1" applyFont="1" applyFill="1"/>
    <xf numFmtId="0" fontId="3" fillId="2" borderId="0" xfId="0" applyFont="1" applyFill="1"/>
    <xf numFmtId="0" fontId="2" fillId="3" borderId="7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0" fontId="2" fillId="4" borderId="2" xfId="0" applyFont="1" applyFill="1" applyBorder="1" applyAlignment="1">
      <alignment horizontal="left" wrapText="1"/>
    </xf>
    <xf numFmtId="3" fontId="2" fillId="4" borderId="2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164" fontId="2" fillId="4" borderId="3" xfId="0" applyNumberFormat="1" applyFont="1" applyFill="1" applyBorder="1"/>
    <xf numFmtId="0" fontId="2" fillId="4" borderId="4" xfId="0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164" fontId="2" fillId="4" borderId="5" xfId="0" applyNumberFormat="1" applyFont="1" applyFill="1" applyBorder="1"/>
    <xf numFmtId="164" fontId="2" fillId="4" borderId="6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3" xfId="0" applyNumberFormat="1" applyFont="1" applyFill="1" applyBorder="1"/>
    <xf numFmtId="164" fontId="1" fillId="0" borderId="0" xfId="0" applyNumberFormat="1" applyFont="1" applyFill="1" applyBorder="1"/>
    <xf numFmtId="164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C1F51-2070-4211-8E3F-3E0B6D631B89}">
  <dimension ref="A1:R27"/>
  <sheetViews>
    <sheetView tabSelected="1" zoomScaleNormal="100" workbookViewId="0">
      <selection activeCell="A3" sqref="A3"/>
    </sheetView>
  </sheetViews>
  <sheetFormatPr defaultRowHeight="14.5" x14ac:dyDescent="0.35"/>
  <cols>
    <col min="1" max="1" width="19.36328125" style="2" bestFit="1" customWidth="1"/>
    <col min="2" max="10" width="9.7265625" style="2" bestFit="1" customWidth="1"/>
    <col min="11" max="18" width="10.7265625" style="2" bestFit="1" customWidth="1"/>
    <col min="19" max="16384" width="8.7265625" style="2"/>
  </cols>
  <sheetData>
    <row r="1" spans="1:18" ht="18.5" x14ac:dyDescent="0.45">
      <c r="A1" s="4" t="s">
        <v>49</v>
      </c>
    </row>
    <row r="2" spans="1:18" x14ac:dyDescent="0.35">
      <c r="A2" s="2" t="s">
        <v>19</v>
      </c>
    </row>
    <row r="4" spans="1:18" ht="29" x14ac:dyDescent="0.35">
      <c r="A4" s="5" t="s">
        <v>47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6">
        <v>2020</v>
      </c>
      <c r="H4" s="6">
        <v>2021</v>
      </c>
      <c r="I4" s="6">
        <v>2022</v>
      </c>
      <c r="J4" s="6">
        <v>2023</v>
      </c>
      <c r="K4" s="7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6" t="s">
        <v>48</v>
      </c>
    </row>
    <row r="5" spans="1:18" x14ac:dyDescent="0.35">
      <c r="A5" s="1" t="s">
        <v>28</v>
      </c>
      <c r="B5" s="24">
        <v>1521654.44</v>
      </c>
      <c r="C5" s="26">
        <v>1586228.96</v>
      </c>
      <c r="D5" s="26">
        <v>1637876.89</v>
      </c>
      <c r="E5" s="26">
        <v>1588880.51</v>
      </c>
      <c r="F5" s="26">
        <v>1406507.52</v>
      </c>
      <c r="G5" s="26">
        <v>1770655.1</v>
      </c>
      <c r="H5" s="26">
        <v>1948002.19</v>
      </c>
      <c r="I5" s="26">
        <v>1796278.36</v>
      </c>
      <c r="J5" s="25">
        <v>1737750.92</v>
      </c>
      <c r="K5" s="28">
        <f>((C5-B5)/B5)*100</f>
        <v>4.2437046350681316</v>
      </c>
      <c r="L5" s="28">
        <f t="shared" ref="L5:R20" si="0">((D5-C5)/C5)*100</f>
        <v>3.2560198623532841</v>
      </c>
      <c r="M5" s="28">
        <f t="shared" si="0"/>
        <v>-2.9914568243282247</v>
      </c>
      <c r="N5" s="28">
        <f t="shared" si="0"/>
        <v>-11.478080878467066</v>
      </c>
      <c r="O5" s="28">
        <f t="shared" si="0"/>
        <v>25.890197871107013</v>
      </c>
      <c r="P5" s="28">
        <f t="shared" si="0"/>
        <v>10.015902588821495</v>
      </c>
      <c r="Q5" s="28">
        <f t="shared" si="0"/>
        <v>-7.788688882326146</v>
      </c>
      <c r="R5" s="27">
        <f t="shared" si="0"/>
        <v>-3.258261152798176</v>
      </c>
    </row>
    <row r="6" spans="1:18" x14ac:dyDescent="0.35">
      <c r="A6" s="1" t="s">
        <v>29</v>
      </c>
      <c r="B6" s="24">
        <v>149287.99</v>
      </c>
      <c r="C6" s="26">
        <v>186238.96</v>
      </c>
      <c r="D6" s="26">
        <v>162850.04999999999</v>
      </c>
      <c r="E6" s="26">
        <v>145822.1</v>
      </c>
      <c r="F6" s="26">
        <v>151239.48000000001</v>
      </c>
      <c r="G6" s="26">
        <v>162870.84</v>
      </c>
      <c r="H6" s="26">
        <v>171524.52</v>
      </c>
      <c r="I6" s="26">
        <v>126924.06</v>
      </c>
      <c r="J6" s="25">
        <v>143763.25</v>
      </c>
      <c r="K6" s="28">
        <f t="shared" ref="K6:K24" si="1">((C6-B6)/B6)*100</f>
        <v>24.751468621152984</v>
      </c>
      <c r="L6" s="28">
        <f t="shared" si="0"/>
        <v>-12.558548436911376</v>
      </c>
      <c r="M6" s="28">
        <f t="shared" si="0"/>
        <v>-10.456214167573165</v>
      </c>
      <c r="N6" s="28">
        <f t="shared" si="0"/>
        <v>3.7150610229862311</v>
      </c>
      <c r="O6" s="28">
        <f t="shared" si="0"/>
        <v>7.6906902880120889</v>
      </c>
      <c r="P6" s="28">
        <f t="shared" si="0"/>
        <v>5.3132162884405787</v>
      </c>
      <c r="Q6" s="28">
        <f t="shared" si="0"/>
        <v>-26.002381467092867</v>
      </c>
      <c r="R6" s="27">
        <f t="shared" si="0"/>
        <v>13.267137846047472</v>
      </c>
    </row>
    <row r="7" spans="1:18" x14ac:dyDescent="0.35">
      <c r="A7" s="1" t="s">
        <v>30</v>
      </c>
      <c r="B7" s="24">
        <v>185623.07</v>
      </c>
      <c r="C7" s="26">
        <v>228212.39</v>
      </c>
      <c r="D7" s="26">
        <v>164340.84</v>
      </c>
      <c r="E7" s="26">
        <v>122830.07</v>
      </c>
      <c r="F7" s="26">
        <v>197532.06</v>
      </c>
      <c r="G7" s="26">
        <v>250794.56</v>
      </c>
      <c r="H7" s="26">
        <v>219786.13</v>
      </c>
      <c r="I7" s="26">
        <v>202973.43</v>
      </c>
      <c r="J7" s="25">
        <v>281143.53999999998</v>
      </c>
      <c r="K7" s="28">
        <f t="shared" si="1"/>
        <v>22.943979969731135</v>
      </c>
      <c r="L7" s="28">
        <f t="shared" si="0"/>
        <v>-27.98776613311837</v>
      </c>
      <c r="M7" s="28">
        <f t="shared" si="0"/>
        <v>-25.258949631753126</v>
      </c>
      <c r="N7" s="28">
        <f t="shared" si="0"/>
        <v>60.817347087728592</v>
      </c>
      <c r="O7" s="28">
        <f t="shared" si="0"/>
        <v>26.963977391821864</v>
      </c>
      <c r="P7" s="28">
        <f t="shared" si="0"/>
        <v>-12.364075999096629</v>
      </c>
      <c r="Q7" s="28">
        <f t="shared" si="0"/>
        <v>-7.6495727915132816</v>
      </c>
      <c r="R7" s="27">
        <f t="shared" si="0"/>
        <v>38.512484121690207</v>
      </c>
    </row>
    <row r="8" spans="1:18" x14ac:dyDescent="0.35">
      <c r="A8" s="1" t="s">
        <v>31</v>
      </c>
      <c r="B8" s="24">
        <v>117153.3</v>
      </c>
      <c r="C8" s="26">
        <v>91665.35</v>
      </c>
      <c r="D8" s="26">
        <v>84963.85</v>
      </c>
      <c r="E8" s="26">
        <v>106770.39</v>
      </c>
      <c r="F8" s="26">
        <v>130890.48</v>
      </c>
      <c r="G8" s="26">
        <v>159511.67999999999</v>
      </c>
      <c r="H8" s="26">
        <v>131819.12</v>
      </c>
      <c r="I8" s="26">
        <v>120841.07</v>
      </c>
      <c r="J8" s="25">
        <v>118709.15</v>
      </c>
      <c r="K8" s="28">
        <f t="shared" si="1"/>
        <v>-21.756066623816825</v>
      </c>
      <c r="L8" s="28">
        <f t="shared" si="0"/>
        <v>-7.3108322828636982</v>
      </c>
      <c r="M8" s="28">
        <f t="shared" si="0"/>
        <v>25.665668398972024</v>
      </c>
      <c r="N8" s="28">
        <f t="shared" si="0"/>
        <v>22.590617117723365</v>
      </c>
      <c r="O8" s="28">
        <f t="shared" si="0"/>
        <v>21.866525357688349</v>
      </c>
      <c r="P8" s="28">
        <f t="shared" si="0"/>
        <v>-17.360835269241726</v>
      </c>
      <c r="Q8" s="28">
        <f t="shared" si="0"/>
        <v>-8.3281165888529589</v>
      </c>
      <c r="R8" s="27">
        <f t="shared" si="0"/>
        <v>-1.7642346265222679</v>
      </c>
    </row>
    <row r="9" spans="1:18" x14ac:dyDescent="0.35">
      <c r="A9" s="1" t="s">
        <v>32</v>
      </c>
      <c r="B9" s="24">
        <v>636723.02</v>
      </c>
      <c r="C9" s="26">
        <v>568518.81999999995</v>
      </c>
      <c r="D9" s="26">
        <v>592923.18999999994</v>
      </c>
      <c r="E9" s="26">
        <v>489772.98</v>
      </c>
      <c r="F9" s="26">
        <v>448606.25</v>
      </c>
      <c r="G9" s="26">
        <v>588136.59</v>
      </c>
      <c r="H9" s="26">
        <v>663041.4</v>
      </c>
      <c r="I9" s="26">
        <v>531521.71</v>
      </c>
      <c r="J9" s="25">
        <v>493623.37</v>
      </c>
      <c r="K9" s="28">
        <f t="shared" si="1"/>
        <v>-10.711753440294975</v>
      </c>
      <c r="L9" s="28">
        <f t="shared" si="0"/>
        <v>4.2926230656708952</v>
      </c>
      <c r="M9" s="28">
        <f t="shared" si="0"/>
        <v>-17.396892504744159</v>
      </c>
      <c r="N9" s="28">
        <f t="shared" si="0"/>
        <v>-8.405267681365352</v>
      </c>
      <c r="O9" s="28">
        <f t="shared" si="0"/>
        <v>31.103075358401711</v>
      </c>
      <c r="P9" s="28">
        <f t="shared" si="0"/>
        <v>12.735954755000034</v>
      </c>
      <c r="Q9" s="28">
        <f t="shared" si="0"/>
        <v>-19.835818698500585</v>
      </c>
      <c r="R9" s="27">
        <f t="shared" si="0"/>
        <v>-7.1301584275833187</v>
      </c>
    </row>
    <row r="10" spans="1:18" x14ac:dyDescent="0.35">
      <c r="A10" s="1" t="s">
        <v>33</v>
      </c>
      <c r="B10" s="24">
        <v>11078093.24</v>
      </c>
      <c r="C10" s="26">
        <v>11879202.859999999</v>
      </c>
      <c r="D10" s="26">
        <v>12291648.210000001</v>
      </c>
      <c r="E10" s="26">
        <v>11289083.08</v>
      </c>
      <c r="F10" s="26">
        <v>10813044.18</v>
      </c>
      <c r="G10" s="26">
        <v>12041905.16</v>
      </c>
      <c r="H10" s="26">
        <v>12638870.35</v>
      </c>
      <c r="I10" s="26">
        <v>11853215.16</v>
      </c>
      <c r="J10" s="25">
        <v>12065945.949999999</v>
      </c>
      <c r="K10" s="28">
        <f t="shared" si="1"/>
        <v>7.2314756939164306</v>
      </c>
      <c r="L10" s="28">
        <f t="shared" si="0"/>
        <v>3.471995173925345</v>
      </c>
      <c r="M10" s="28">
        <f t="shared" si="0"/>
        <v>-8.1564743220063303</v>
      </c>
      <c r="N10" s="28">
        <f t="shared" si="0"/>
        <v>-4.216807482295545</v>
      </c>
      <c r="O10" s="28">
        <f t="shared" si="0"/>
        <v>11.364616286992739</v>
      </c>
      <c r="P10" s="28">
        <f t="shared" si="0"/>
        <v>4.9573982029268819</v>
      </c>
      <c r="Q10" s="28">
        <f t="shared" si="0"/>
        <v>-6.2161820498459299</v>
      </c>
      <c r="R10" s="27">
        <f t="shared" si="0"/>
        <v>1.7947095967504494</v>
      </c>
    </row>
    <row r="11" spans="1:18" x14ac:dyDescent="0.35">
      <c r="A11" s="1" t="s">
        <v>34</v>
      </c>
      <c r="B11" s="24">
        <v>880062.78</v>
      </c>
      <c r="C11" s="26">
        <v>891571.55</v>
      </c>
      <c r="D11" s="26">
        <v>842183.19</v>
      </c>
      <c r="E11" s="26">
        <v>725326.16</v>
      </c>
      <c r="F11" s="26">
        <v>606043.94999999995</v>
      </c>
      <c r="G11" s="26">
        <v>655815.1</v>
      </c>
      <c r="H11" s="26">
        <v>683586.25</v>
      </c>
      <c r="I11" s="26">
        <v>542393.23</v>
      </c>
      <c r="J11" s="25">
        <v>485248.57</v>
      </c>
      <c r="K11" s="28">
        <f t="shared" si="1"/>
        <v>1.3077214786881475</v>
      </c>
      <c r="L11" s="28">
        <f t="shared" si="0"/>
        <v>-5.5394724068976959</v>
      </c>
      <c r="M11" s="28">
        <f t="shared" si="0"/>
        <v>-13.875488300829172</v>
      </c>
      <c r="N11" s="28">
        <f t="shared" si="0"/>
        <v>-16.445320268057074</v>
      </c>
      <c r="O11" s="28">
        <f t="shared" si="0"/>
        <v>8.2124654490817086</v>
      </c>
      <c r="P11" s="28">
        <f t="shared" si="0"/>
        <v>4.2346005756805578</v>
      </c>
      <c r="Q11" s="28">
        <f t="shared" si="0"/>
        <v>-20.654748394953824</v>
      </c>
      <c r="R11" s="27">
        <f t="shared" si="0"/>
        <v>-10.53565141290572</v>
      </c>
    </row>
    <row r="12" spans="1:18" x14ac:dyDescent="0.35">
      <c r="A12" s="1" t="s">
        <v>35</v>
      </c>
      <c r="B12" s="24">
        <v>785983.75</v>
      </c>
      <c r="C12" s="26">
        <v>726258.78</v>
      </c>
      <c r="D12" s="26">
        <v>755246.67</v>
      </c>
      <c r="E12" s="26">
        <v>670355.61</v>
      </c>
      <c r="F12" s="26">
        <v>658540.65</v>
      </c>
      <c r="G12" s="26">
        <v>788151.29</v>
      </c>
      <c r="H12" s="26">
        <v>775686.67</v>
      </c>
      <c r="I12" s="26">
        <v>561556.29</v>
      </c>
      <c r="J12" s="25">
        <v>576040.28</v>
      </c>
      <c r="K12" s="28">
        <f t="shared" si="1"/>
        <v>-7.5987537910293916</v>
      </c>
      <c r="L12" s="28">
        <f t="shared" si="0"/>
        <v>3.9913995945081742</v>
      </c>
      <c r="M12" s="28">
        <f t="shared" si="0"/>
        <v>-11.240176669696545</v>
      </c>
      <c r="N12" s="28">
        <f t="shared" si="0"/>
        <v>-1.7624914036297783</v>
      </c>
      <c r="O12" s="28">
        <f t="shared" si="0"/>
        <v>19.681494225147684</v>
      </c>
      <c r="P12" s="28">
        <f t="shared" si="0"/>
        <v>-1.5815009323907843</v>
      </c>
      <c r="Q12" s="28">
        <f t="shared" si="0"/>
        <v>-27.605267472238499</v>
      </c>
      <c r="R12" s="27">
        <f t="shared" si="0"/>
        <v>2.5792587952313721</v>
      </c>
    </row>
    <row r="13" spans="1:18" x14ac:dyDescent="0.35">
      <c r="A13" s="1" t="s">
        <v>36</v>
      </c>
      <c r="B13" s="24">
        <v>326368.09999999998</v>
      </c>
      <c r="C13" s="26">
        <v>229398.11</v>
      </c>
      <c r="D13" s="26">
        <v>219899.08</v>
      </c>
      <c r="E13" s="26">
        <v>155506.95000000001</v>
      </c>
      <c r="F13" s="26">
        <v>184807.75</v>
      </c>
      <c r="G13" s="26">
        <v>207271.21</v>
      </c>
      <c r="H13" s="26">
        <v>188107.59</v>
      </c>
      <c r="I13" s="26">
        <v>233360.17</v>
      </c>
      <c r="J13" s="25">
        <v>215047.83</v>
      </c>
      <c r="K13" s="28">
        <f t="shared" si="1"/>
        <v>-29.711846837972217</v>
      </c>
      <c r="L13" s="28">
        <f t="shared" si="0"/>
        <v>-4.1408492859858352</v>
      </c>
      <c r="M13" s="28">
        <f t="shared" si="0"/>
        <v>-29.282582719309229</v>
      </c>
      <c r="N13" s="28">
        <f t="shared" si="0"/>
        <v>18.842116059764521</v>
      </c>
      <c r="O13" s="28">
        <f t="shared" si="0"/>
        <v>12.155042199258414</v>
      </c>
      <c r="P13" s="28">
        <f t="shared" si="0"/>
        <v>-9.2456738203052868</v>
      </c>
      <c r="Q13" s="28">
        <f t="shared" si="0"/>
        <v>24.05675390344431</v>
      </c>
      <c r="R13" s="27">
        <f t="shared" si="0"/>
        <v>-7.8472431692177906</v>
      </c>
    </row>
    <row r="14" spans="1:18" x14ac:dyDescent="0.35">
      <c r="A14" s="1" t="s">
        <v>37</v>
      </c>
      <c r="B14" s="24">
        <v>208364.92</v>
      </c>
      <c r="C14" s="26">
        <v>182473.25</v>
      </c>
      <c r="D14" s="26">
        <v>122487.6</v>
      </c>
      <c r="E14" s="26">
        <v>90792.92</v>
      </c>
      <c r="F14" s="26">
        <v>80997.710000000006</v>
      </c>
      <c r="G14" s="26">
        <v>111016.13</v>
      </c>
      <c r="H14" s="26">
        <v>125549.1</v>
      </c>
      <c r="I14" s="26">
        <v>93855.039999999994</v>
      </c>
      <c r="J14" s="25">
        <v>99685.51</v>
      </c>
      <c r="K14" s="28">
        <f t="shared" si="1"/>
        <v>-12.426117601753697</v>
      </c>
      <c r="L14" s="28">
        <f t="shared" si="0"/>
        <v>-32.873667784182068</v>
      </c>
      <c r="M14" s="28">
        <f t="shared" si="0"/>
        <v>-25.875827430695033</v>
      </c>
      <c r="N14" s="28">
        <f t="shared" si="0"/>
        <v>-10.788517430654277</v>
      </c>
      <c r="O14" s="28">
        <f t="shared" si="0"/>
        <v>37.060825546796316</v>
      </c>
      <c r="P14" s="28">
        <f t="shared" si="0"/>
        <v>13.090863462813918</v>
      </c>
      <c r="Q14" s="28">
        <f t="shared" si="0"/>
        <v>-25.24435459911701</v>
      </c>
      <c r="R14" s="27">
        <f t="shared" si="0"/>
        <v>6.2122076768599763</v>
      </c>
    </row>
    <row r="15" spans="1:18" x14ac:dyDescent="0.35">
      <c r="A15" s="1" t="s">
        <v>38</v>
      </c>
      <c r="B15" s="24">
        <v>132007.59</v>
      </c>
      <c r="C15" s="26">
        <v>146197.16</v>
      </c>
      <c r="D15" s="26">
        <v>156991.54</v>
      </c>
      <c r="E15" s="26">
        <v>125704.7</v>
      </c>
      <c r="F15" s="26">
        <v>61165.66</v>
      </c>
      <c r="G15" s="26">
        <v>57574.52</v>
      </c>
      <c r="H15" s="26">
        <v>73872.53</v>
      </c>
      <c r="I15" s="26">
        <v>40846.15</v>
      </c>
      <c r="J15" s="25">
        <v>73330.259999999995</v>
      </c>
      <c r="K15" s="28">
        <f t="shared" si="1"/>
        <v>10.749056171694376</v>
      </c>
      <c r="L15" s="28">
        <f t="shared" si="0"/>
        <v>7.383440280235269</v>
      </c>
      <c r="M15" s="28">
        <f t="shared" si="0"/>
        <v>-19.928997447887962</v>
      </c>
      <c r="N15" s="28">
        <f t="shared" si="0"/>
        <v>-51.34178753857254</v>
      </c>
      <c r="O15" s="28">
        <f t="shared" si="0"/>
        <v>-5.8711701958255764</v>
      </c>
      <c r="P15" s="28">
        <f t="shared" si="0"/>
        <v>28.307678466099244</v>
      </c>
      <c r="Q15" s="28">
        <f t="shared" si="0"/>
        <v>-44.707254509896977</v>
      </c>
      <c r="R15" s="27">
        <f t="shared" si="0"/>
        <v>79.527960407529207</v>
      </c>
    </row>
    <row r="16" spans="1:18" x14ac:dyDescent="0.35">
      <c r="A16" s="1" t="s">
        <v>39</v>
      </c>
      <c r="B16" s="24">
        <v>982179.08</v>
      </c>
      <c r="C16" s="26">
        <v>986409.44</v>
      </c>
      <c r="D16" s="26">
        <v>1133023.05</v>
      </c>
      <c r="E16" s="26">
        <v>1043973.71</v>
      </c>
      <c r="F16" s="26">
        <v>1105297.24</v>
      </c>
      <c r="G16" s="26">
        <v>1232295.24</v>
      </c>
      <c r="H16" s="26">
        <v>1318025.93</v>
      </c>
      <c r="I16" s="26">
        <v>1149239.83</v>
      </c>
      <c r="J16" s="25">
        <v>1161634.6000000001</v>
      </c>
      <c r="K16" s="28">
        <f t="shared" si="1"/>
        <v>0.43071167836317453</v>
      </c>
      <c r="L16" s="28">
        <f t="shared" si="0"/>
        <v>14.86336241875383</v>
      </c>
      <c r="M16" s="28">
        <f t="shared" si="0"/>
        <v>-7.8594464605111147</v>
      </c>
      <c r="N16" s="28">
        <f t="shared" si="0"/>
        <v>5.8740492612596569</v>
      </c>
      <c r="O16" s="28">
        <f t="shared" si="0"/>
        <v>11.489940932088096</v>
      </c>
      <c r="P16" s="28">
        <f t="shared" si="0"/>
        <v>6.9569927089874941</v>
      </c>
      <c r="Q16" s="28">
        <f t="shared" si="0"/>
        <v>-12.805977193483582</v>
      </c>
      <c r="R16" s="27">
        <f t="shared" si="0"/>
        <v>1.0785190067768551</v>
      </c>
    </row>
    <row r="17" spans="1:18" x14ac:dyDescent="0.35">
      <c r="A17" s="1" t="s">
        <v>40</v>
      </c>
      <c r="B17" s="24">
        <v>293528.09999999998</v>
      </c>
      <c r="C17" s="26">
        <v>282434.92</v>
      </c>
      <c r="D17" s="26">
        <v>249174.85</v>
      </c>
      <c r="E17" s="26">
        <v>212272.5</v>
      </c>
      <c r="F17" s="26">
        <v>197697.93</v>
      </c>
      <c r="G17" s="26">
        <v>214008.87</v>
      </c>
      <c r="H17" s="26">
        <v>204478.88</v>
      </c>
      <c r="I17" s="26">
        <v>141412.85999999999</v>
      </c>
      <c r="J17" s="25">
        <v>113209.5</v>
      </c>
      <c r="K17" s="28">
        <f t="shared" si="1"/>
        <v>-3.7792565686215371</v>
      </c>
      <c r="L17" s="28">
        <f t="shared" si="0"/>
        <v>-11.77618900665682</v>
      </c>
      <c r="M17" s="28">
        <f t="shared" si="0"/>
        <v>-14.809821296170142</v>
      </c>
      <c r="N17" s="28">
        <f t="shared" si="0"/>
        <v>-6.8659718051090026</v>
      </c>
      <c r="O17" s="28">
        <f t="shared" si="0"/>
        <v>8.250435399095986</v>
      </c>
      <c r="P17" s="28">
        <f t="shared" si="0"/>
        <v>-4.4530817811429921</v>
      </c>
      <c r="Q17" s="28">
        <f t="shared" si="0"/>
        <v>-30.842314864009435</v>
      </c>
      <c r="R17" s="27">
        <f t="shared" si="0"/>
        <v>-19.943985292426721</v>
      </c>
    </row>
    <row r="18" spans="1:18" x14ac:dyDescent="0.35">
      <c r="A18" s="1" t="s">
        <v>41</v>
      </c>
      <c r="B18" s="24">
        <v>488035.71</v>
      </c>
      <c r="C18" s="26">
        <v>384169.41</v>
      </c>
      <c r="D18" s="26">
        <v>355121.31</v>
      </c>
      <c r="E18" s="26">
        <v>351986.8</v>
      </c>
      <c r="F18" s="26">
        <v>337336.16</v>
      </c>
      <c r="G18" s="26">
        <v>385496.55</v>
      </c>
      <c r="H18" s="26">
        <v>316740.44</v>
      </c>
      <c r="I18" s="26">
        <v>272861.34999999998</v>
      </c>
      <c r="J18" s="25">
        <v>272761.74</v>
      </c>
      <c r="K18" s="28">
        <f t="shared" si="1"/>
        <v>-21.282520494248267</v>
      </c>
      <c r="L18" s="28">
        <f t="shared" si="0"/>
        <v>-7.5612735537688911</v>
      </c>
      <c r="M18" s="28">
        <f t="shared" si="0"/>
        <v>-0.8826589426582172</v>
      </c>
      <c r="N18" s="28">
        <f t="shared" si="0"/>
        <v>-4.1622697214781956</v>
      </c>
      <c r="O18" s="28">
        <f t="shared" si="0"/>
        <v>14.276675823902194</v>
      </c>
      <c r="P18" s="28">
        <f t="shared" si="0"/>
        <v>-17.835726415709814</v>
      </c>
      <c r="Q18" s="28">
        <f t="shared" si="0"/>
        <v>-13.853327349043282</v>
      </c>
      <c r="R18" s="27">
        <f t="shared" si="0"/>
        <v>-3.6505719846356414E-2</v>
      </c>
    </row>
    <row r="19" spans="1:18" x14ac:dyDescent="0.35">
      <c r="A19" s="1" t="s">
        <v>42</v>
      </c>
      <c r="B19" s="24">
        <v>139297</v>
      </c>
      <c r="C19" s="26">
        <v>144052.32</v>
      </c>
      <c r="D19" s="26">
        <v>122502.57</v>
      </c>
      <c r="E19" s="26">
        <v>88075.49</v>
      </c>
      <c r="F19" s="26">
        <v>90357.97</v>
      </c>
      <c r="G19" s="26">
        <v>111740.73</v>
      </c>
      <c r="H19" s="26">
        <v>119726.52</v>
      </c>
      <c r="I19" s="26">
        <v>96840.2</v>
      </c>
      <c r="J19" s="25">
        <v>102055.46</v>
      </c>
      <c r="K19" s="28">
        <f t="shared" si="1"/>
        <v>3.4137992921599225</v>
      </c>
      <c r="L19" s="28">
        <f t="shared" si="0"/>
        <v>-14.959668820328615</v>
      </c>
      <c r="M19" s="28">
        <f t="shared" si="0"/>
        <v>-28.103149182911018</v>
      </c>
      <c r="N19" s="28">
        <f t="shared" si="0"/>
        <v>2.5915041744303617</v>
      </c>
      <c r="O19" s="28">
        <f t="shared" si="0"/>
        <v>23.664497996136916</v>
      </c>
      <c r="P19" s="28">
        <f t="shared" si="0"/>
        <v>7.1467136468501753</v>
      </c>
      <c r="Q19" s="28">
        <f t="shared" si="0"/>
        <v>-19.115497552254929</v>
      </c>
      <c r="R19" s="27">
        <f t="shared" si="0"/>
        <v>5.3854287785444575</v>
      </c>
    </row>
    <row r="20" spans="1:18" x14ac:dyDescent="0.35">
      <c r="A20" s="1" t="s">
        <v>43</v>
      </c>
      <c r="B20" s="24">
        <v>176575.86</v>
      </c>
      <c r="C20" s="26">
        <v>225094.83</v>
      </c>
      <c r="D20" s="26">
        <v>241082</v>
      </c>
      <c r="E20" s="26">
        <v>226431.85</v>
      </c>
      <c r="F20" s="26">
        <v>174845.68</v>
      </c>
      <c r="G20" s="26">
        <v>166616.99</v>
      </c>
      <c r="H20" s="26">
        <v>148246.24</v>
      </c>
      <c r="I20" s="26">
        <v>172986.95</v>
      </c>
      <c r="J20" s="25">
        <v>218334.7</v>
      </c>
      <c r="K20" s="28">
        <f t="shared" si="1"/>
        <v>27.477691457937688</v>
      </c>
      <c r="L20" s="28">
        <f t="shared" si="0"/>
        <v>7.1024154575207321</v>
      </c>
      <c r="M20" s="28">
        <f t="shared" si="0"/>
        <v>-6.0768327788885088</v>
      </c>
      <c r="N20" s="28">
        <f t="shared" si="0"/>
        <v>-22.782205771847032</v>
      </c>
      <c r="O20" s="28">
        <f t="shared" si="0"/>
        <v>-4.706258684801365</v>
      </c>
      <c r="P20" s="28">
        <f t="shared" si="0"/>
        <v>-11.02573633097081</v>
      </c>
      <c r="Q20" s="28">
        <f t="shared" si="0"/>
        <v>16.688929176213861</v>
      </c>
      <c r="R20" s="27">
        <f t="shared" si="0"/>
        <v>26.214549710252712</v>
      </c>
    </row>
    <row r="21" spans="1:18" x14ac:dyDescent="0.35">
      <c r="A21" s="1" t="s">
        <v>44</v>
      </c>
      <c r="B21" s="24">
        <v>2022471.95</v>
      </c>
      <c r="C21" s="26">
        <v>2037574.06</v>
      </c>
      <c r="D21" s="26">
        <v>1964296.68</v>
      </c>
      <c r="E21" s="26">
        <v>1880128.95</v>
      </c>
      <c r="F21" s="26">
        <v>1694832.44</v>
      </c>
      <c r="G21" s="26">
        <v>1737701.23</v>
      </c>
      <c r="H21" s="26">
        <v>1782000.07</v>
      </c>
      <c r="I21" s="26">
        <v>1526547.63</v>
      </c>
      <c r="J21" s="25">
        <v>1607640.96</v>
      </c>
      <c r="K21" s="28">
        <f t="shared" si="1"/>
        <v>0.74671542416200642</v>
      </c>
      <c r="L21" s="28">
        <f t="shared" ref="L21:L24" si="2">((D21-C21)/C21)*100</f>
        <v>-3.5963051080459927</v>
      </c>
      <c r="M21" s="28">
        <f t="shared" ref="M21:M24" si="3">((E21-D21)/D21)*100</f>
        <v>-4.2848786976517204</v>
      </c>
      <c r="N21" s="28">
        <f t="shared" ref="N21:N24" si="4">((F21-E21)/E21)*100</f>
        <v>-9.8555213460225701</v>
      </c>
      <c r="O21" s="28">
        <f t="shared" ref="O21:O24" si="5">((G21-F21)/F21)*100</f>
        <v>2.5293821966258823</v>
      </c>
      <c r="P21" s="28">
        <f t="shared" ref="P21:P24" si="6">((H21-G21)/G21)*100</f>
        <v>2.5492782784069323</v>
      </c>
      <c r="Q21" s="28">
        <f t="shared" ref="Q21:R24" si="7">((I21-H21)/H21)*100</f>
        <v>-14.335153196711165</v>
      </c>
      <c r="R21" s="27">
        <f t="shared" si="7"/>
        <v>5.3122043758307154</v>
      </c>
    </row>
    <row r="22" spans="1:18" x14ac:dyDescent="0.35">
      <c r="A22" s="1" t="s">
        <v>45</v>
      </c>
      <c r="B22" s="24">
        <v>102141.91</v>
      </c>
      <c r="C22" s="26">
        <v>124566.39999999999</v>
      </c>
      <c r="D22" s="26">
        <v>107899.63</v>
      </c>
      <c r="E22" s="26">
        <v>97584.04</v>
      </c>
      <c r="F22" s="26">
        <v>98444.88</v>
      </c>
      <c r="G22" s="26">
        <v>111288.75</v>
      </c>
      <c r="H22" s="26">
        <v>123527.22</v>
      </c>
      <c r="I22" s="26">
        <v>106769.94</v>
      </c>
      <c r="J22" s="25">
        <v>103530.54</v>
      </c>
      <c r="K22" s="28">
        <f t="shared" si="1"/>
        <v>21.954249729616365</v>
      </c>
      <c r="L22" s="28">
        <f t="shared" si="2"/>
        <v>-13.379827947183182</v>
      </c>
      <c r="M22" s="28">
        <f t="shared" si="3"/>
        <v>-9.5603571578512465</v>
      </c>
      <c r="N22" s="28">
        <f t="shared" si="4"/>
        <v>0.88215245033922673</v>
      </c>
      <c r="O22" s="28">
        <f t="shared" si="5"/>
        <v>13.046762817934255</v>
      </c>
      <c r="P22" s="28">
        <f t="shared" si="6"/>
        <v>10.997041479933957</v>
      </c>
      <c r="Q22" s="28">
        <f t="shared" si="7"/>
        <v>-13.565657836386183</v>
      </c>
      <c r="R22" s="27">
        <f t="shared" si="7"/>
        <v>-3.0340000191065095</v>
      </c>
    </row>
    <row r="23" spans="1:18" x14ac:dyDescent="0.35">
      <c r="A23" s="1" t="s">
        <v>46</v>
      </c>
      <c r="B23" s="24">
        <v>285205.21000000002</v>
      </c>
      <c r="C23" s="26">
        <v>232493.76</v>
      </c>
      <c r="D23" s="26">
        <v>252255.91</v>
      </c>
      <c r="E23" s="26">
        <v>228599.13</v>
      </c>
      <c r="F23" s="26">
        <v>201905.65</v>
      </c>
      <c r="G23" s="26">
        <v>202928.13</v>
      </c>
      <c r="H23" s="26">
        <v>221828.93</v>
      </c>
      <c r="I23" s="26">
        <v>189885.04</v>
      </c>
      <c r="J23" s="25">
        <v>170060.21</v>
      </c>
      <c r="K23" s="28">
        <f t="shared" si="1"/>
        <v>-18.48193797020749</v>
      </c>
      <c r="L23" s="28">
        <f t="shared" si="2"/>
        <v>8.5000775934803556</v>
      </c>
      <c r="M23" s="28">
        <f t="shared" si="3"/>
        <v>-9.3780875143817237</v>
      </c>
      <c r="N23" s="28">
        <f t="shared" si="4"/>
        <v>-11.67698232272363</v>
      </c>
      <c r="O23" s="28">
        <f t="shared" si="5"/>
        <v>0.5064147536237894</v>
      </c>
      <c r="P23" s="28">
        <f t="shared" si="6"/>
        <v>9.3140364522158592</v>
      </c>
      <c r="Q23" s="28">
        <f t="shared" si="7"/>
        <v>-14.400236254126089</v>
      </c>
      <c r="R23" s="27">
        <f t="shared" si="7"/>
        <v>-10.440438067158958</v>
      </c>
    </row>
    <row r="24" spans="1:18" x14ac:dyDescent="0.35">
      <c r="A24" s="18" t="s">
        <v>13</v>
      </c>
      <c r="B24" s="19">
        <v>20510757.02</v>
      </c>
      <c r="C24" s="20">
        <v>21132761.329999998</v>
      </c>
      <c r="D24" s="20">
        <v>21456767.109999999</v>
      </c>
      <c r="E24" s="20">
        <v>19639897.940000001</v>
      </c>
      <c r="F24" s="20">
        <v>18640093.640000001</v>
      </c>
      <c r="G24" s="20">
        <v>20955778.670000002</v>
      </c>
      <c r="H24" s="20">
        <v>21854420.079999998</v>
      </c>
      <c r="I24" s="20">
        <v>19760308.469999999</v>
      </c>
      <c r="J24" s="21">
        <v>20039516.34</v>
      </c>
      <c r="K24" s="22">
        <f t="shared" si="1"/>
        <v>3.0325760740741234</v>
      </c>
      <c r="L24" s="22">
        <f t="shared" si="2"/>
        <v>1.5331918765393127</v>
      </c>
      <c r="M24" s="22">
        <f t="shared" si="3"/>
        <v>-8.4675811630226452</v>
      </c>
      <c r="N24" s="22">
        <f t="shared" si="4"/>
        <v>-5.0906797125647421</v>
      </c>
      <c r="O24" s="22">
        <f t="shared" si="5"/>
        <v>12.423140541690977</v>
      </c>
      <c r="P24" s="22">
        <f t="shared" si="6"/>
        <v>4.2882749629651267</v>
      </c>
      <c r="Q24" s="22">
        <f t="shared" si="7"/>
        <v>-9.5820964470085332</v>
      </c>
      <c r="R24" s="23">
        <f t="shared" si="7"/>
        <v>1.4129732358373506</v>
      </c>
    </row>
    <row r="26" spans="1:18" x14ac:dyDescent="0.35">
      <c r="B26" s="3"/>
      <c r="C26" s="3"/>
      <c r="D26" s="3"/>
      <c r="E26" s="3"/>
      <c r="F26" s="3"/>
      <c r="G26" s="3"/>
      <c r="H26" s="3"/>
      <c r="I26" s="3"/>
      <c r="J26" s="3"/>
    </row>
    <row r="27" spans="1:18" x14ac:dyDescent="0.35">
      <c r="B27" s="3"/>
      <c r="C27" s="3"/>
      <c r="D27" s="3"/>
      <c r="E27" s="3"/>
      <c r="F27" s="3"/>
      <c r="G27" s="3"/>
      <c r="H27" s="3"/>
      <c r="I27" s="3"/>
      <c r="J27" s="3"/>
    </row>
  </sheetData>
  <printOptions gridLines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zoomScaleNormal="100" workbookViewId="0">
      <selection activeCell="A3" sqref="A3"/>
    </sheetView>
  </sheetViews>
  <sheetFormatPr defaultRowHeight="14.5" x14ac:dyDescent="0.35"/>
  <cols>
    <col min="1" max="1" width="19.36328125" style="2" bestFit="1" customWidth="1"/>
    <col min="2" max="18" width="10.7265625" style="2" bestFit="1" customWidth="1"/>
    <col min="19" max="16384" width="8.7265625" style="2"/>
  </cols>
  <sheetData>
    <row r="1" spans="1:18" ht="18.5" x14ac:dyDescent="0.45">
      <c r="A1" s="4" t="s">
        <v>50</v>
      </c>
    </row>
    <row r="2" spans="1:18" x14ac:dyDescent="0.35">
      <c r="A2" s="2" t="s">
        <v>19</v>
      </c>
    </row>
    <row r="4" spans="1:18" ht="29" x14ac:dyDescent="0.35">
      <c r="A4" s="5" t="s">
        <v>20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6">
        <v>2020</v>
      </c>
      <c r="H4" s="6">
        <v>2021</v>
      </c>
      <c r="I4" s="6">
        <v>2022</v>
      </c>
      <c r="J4" s="6">
        <v>2023</v>
      </c>
      <c r="K4" s="7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6" t="s">
        <v>48</v>
      </c>
    </row>
    <row r="5" spans="1:18" x14ac:dyDescent="0.35">
      <c r="A5" s="1" t="s">
        <v>0</v>
      </c>
      <c r="B5" s="24">
        <v>9477726.0800000001</v>
      </c>
      <c r="C5" s="26">
        <v>9257834.6799999997</v>
      </c>
      <c r="D5" s="26">
        <v>9885918.6600000001</v>
      </c>
      <c r="E5" s="26">
        <v>9058845.7400000002</v>
      </c>
      <c r="F5" s="26">
        <v>8133038.9299999997</v>
      </c>
      <c r="G5" s="26">
        <v>10036721.210000001</v>
      </c>
      <c r="H5" s="26">
        <v>10384991.310000001</v>
      </c>
      <c r="I5" s="26">
        <v>8774974.9800000004</v>
      </c>
      <c r="J5" s="25">
        <v>9032153.8300000001</v>
      </c>
      <c r="K5" s="28">
        <f>((C5-B5)/B5)*100</f>
        <v>-2.3200860432548009</v>
      </c>
      <c r="L5" s="28">
        <f t="shared" ref="L5:R20" si="0">((D5-C5)/C5)*100</f>
        <v>6.7843507873052715</v>
      </c>
      <c r="M5" s="28">
        <f t="shared" si="0"/>
        <v>-8.3661716067568772</v>
      </c>
      <c r="N5" s="28">
        <f t="shared" si="0"/>
        <v>-10.219920247808531</v>
      </c>
      <c r="O5" s="28">
        <f t="shared" si="0"/>
        <v>23.406776930305451</v>
      </c>
      <c r="P5" s="28">
        <f t="shared" si="0"/>
        <v>3.4699588910868986</v>
      </c>
      <c r="Q5" s="28">
        <f t="shared" si="0"/>
        <v>-15.503299732660055</v>
      </c>
      <c r="R5" s="27">
        <f t="shared" si="0"/>
        <v>2.930821462011731</v>
      </c>
    </row>
    <row r="6" spans="1:18" x14ac:dyDescent="0.35">
      <c r="A6" s="1" t="s">
        <v>1</v>
      </c>
      <c r="B6" s="24">
        <v>7926630.1799999997</v>
      </c>
      <c r="C6" s="26">
        <v>8485823.4800000004</v>
      </c>
      <c r="D6" s="26">
        <v>8861837.9800000004</v>
      </c>
      <c r="E6" s="26">
        <v>7696418.5999999996</v>
      </c>
      <c r="F6" s="26">
        <v>7308182.6600000001</v>
      </c>
      <c r="G6" s="26">
        <v>8780998.9800000004</v>
      </c>
      <c r="H6" s="26">
        <v>9746484.1799999997</v>
      </c>
      <c r="I6" s="26">
        <v>8109421.5599999996</v>
      </c>
      <c r="J6" s="25">
        <v>8465129.6300000008</v>
      </c>
      <c r="K6" s="28">
        <f t="shared" ref="K6:K23" si="1">((C6-B6)/B6)*100</f>
        <v>7.054615735838464</v>
      </c>
      <c r="L6" s="28">
        <f t="shared" si="0"/>
        <v>4.4310902870678142</v>
      </c>
      <c r="M6" s="28">
        <f t="shared" si="0"/>
        <v>-13.150989474533374</v>
      </c>
      <c r="N6" s="28">
        <f t="shared" si="0"/>
        <v>-5.0443714171160012</v>
      </c>
      <c r="O6" s="28">
        <f t="shared" si="0"/>
        <v>20.152976307792507</v>
      </c>
      <c r="P6" s="28">
        <f t="shared" si="0"/>
        <v>10.995163559397193</v>
      </c>
      <c r="Q6" s="28">
        <f t="shared" si="0"/>
        <v>-16.796442591671042</v>
      </c>
      <c r="R6" s="27">
        <f t="shared" si="0"/>
        <v>4.3863556403892421</v>
      </c>
    </row>
    <row r="7" spans="1:18" x14ac:dyDescent="0.35">
      <c r="A7" s="1" t="s">
        <v>2</v>
      </c>
      <c r="B7" s="24">
        <v>8619786.1300000008</v>
      </c>
      <c r="C7" s="26">
        <v>8676742.0399999991</v>
      </c>
      <c r="D7" s="26">
        <v>8286597.4199999999</v>
      </c>
      <c r="E7" s="26">
        <v>7745818.8700000001</v>
      </c>
      <c r="F7" s="26">
        <v>7396576.6100000003</v>
      </c>
      <c r="G7" s="26">
        <v>8892430.6799999997</v>
      </c>
      <c r="H7" s="26">
        <v>9755293.9299999997</v>
      </c>
      <c r="I7" s="26">
        <v>8543020.2200000007</v>
      </c>
      <c r="J7" s="25">
        <v>8523295.6999999993</v>
      </c>
      <c r="K7" s="28">
        <f t="shared" si="1"/>
        <v>0.66075780931235573</v>
      </c>
      <c r="L7" s="28">
        <f t="shared" si="0"/>
        <v>-4.4964413855041752</v>
      </c>
      <c r="M7" s="28">
        <f t="shared" si="0"/>
        <v>-6.5259421037495002</v>
      </c>
      <c r="N7" s="28">
        <f t="shared" si="0"/>
        <v>-4.5087842339385844</v>
      </c>
      <c r="O7" s="28">
        <f t="shared" si="0"/>
        <v>20.223600036503907</v>
      </c>
      <c r="P7" s="28">
        <f t="shared" si="0"/>
        <v>9.7033452500301092</v>
      </c>
      <c r="Q7" s="28">
        <f t="shared" si="0"/>
        <v>-12.426829152445631</v>
      </c>
      <c r="R7" s="27">
        <f t="shared" si="0"/>
        <v>-0.23088462267506388</v>
      </c>
    </row>
    <row r="8" spans="1:18" x14ac:dyDescent="0.35">
      <c r="A8" s="1" t="s">
        <v>3</v>
      </c>
      <c r="B8" s="24">
        <v>4927663.7300000004</v>
      </c>
      <c r="C8" s="26">
        <v>5282501.0199999996</v>
      </c>
      <c r="D8" s="26">
        <v>5246388.01</v>
      </c>
      <c r="E8" s="26">
        <v>5088387.6399999997</v>
      </c>
      <c r="F8" s="26">
        <v>4954655.3099999996</v>
      </c>
      <c r="G8" s="26">
        <v>5035018.51</v>
      </c>
      <c r="H8" s="26">
        <v>4993437.05</v>
      </c>
      <c r="I8" s="26">
        <v>3929392.3</v>
      </c>
      <c r="J8" s="25">
        <v>3699491.72</v>
      </c>
      <c r="K8" s="28">
        <f t="shared" si="1"/>
        <v>7.2009233876841483</v>
      </c>
      <c r="L8" s="28">
        <f t="shared" si="0"/>
        <v>-0.68363469998913085</v>
      </c>
      <c r="M8" s="28">
        <f t="shared" si="0"/>
        <v>-3.0116028341563723</v>
      </c>
      <c r="N8" s="28">
        <f t="shared" si="0"/>
        <v>-2.6281867550484046</v>
      </c>
      <c r="O8" s="28">
        <f t="shared" si="0"/>
        <v>1.6219735778148447</v>
      </c>
      <c r="P8" s="28">
        <f t="shared" si="0"/>
        <v>-0.82584522613800615</v>
      </c>
      <c r="Q8" s="28">
        <f t="shared" si="0"/>
        <v>-21.308864802851577</v>
      </c>
      <c r="R8" s="27">
        <f t="shared" si="0"/>
        <v>-5.8507922459154722</v>
      </c>
    </row>
    <row r="9" spans="1:18" x14ac:dyDescent="0.35">
      <c r="A9" s="1" t="s">
        <v>4</v>
      </c>
      <c r="B9" s="24">
        <v>10792868.5</v>
      </c>
      <c r="C9" s="26">
        <v>10437972.279999999</v>
      </c>
      <c r="D9" s="26">
        <v>10403877.050000001</v>
      </c>
      <c r="E9" s="26">
        <v>9709185.7899999991</v>
      </c>
      <c r="F9" s="26">
        <v>9674141.1199999992</v>
      </c>
      <c r="G9" s="26">
        <v>11540235</v>
      </c>
      <c r="H9" s="26">
        <v>12907777.58</v>
      </c>
      <c r="I9" s="26">
        <v>11450030.23</v>
      </c>
      <c r="J9" s="25">
        <v>11740723.460000001</v>
      </c>
      <c r="K9" s="28">
        <f t="shared" si="1"/>
        <v>-3.2882474200440845</v>
      </c>
      <c r="L9" s="28">
        <f t="shared" si="0"/>
        <v>-0.32664610601934446</v>
      </c>
      <c r="M9" s="28">
        <f t="shared" si="0"/>
        <v>-6.6772344257951559</v>
      </c>
      <c r="N9" s="28">
        <f t="shared" si="0"/>
        <v>-0.36094344837951575</v>
      </c>
      <c r="O9" s="28">
        <f t="shared" si="0"/>
        <v>19.289504430962872</v>
      </c>
      <c r="P9" s="28">
        <f t="shared" si="0"/>
        <v>11.850214315393059</v>
      </c>
      <c r="Q9" s="28">
        <f t="shared" si="0"/>
        <v>-11.293558019303889</v>
      </c>
      <c r="R9" s="27">
        <f t="shared" si="0"/>
        <v>2.5387987993111216</v>
      </c>
    </row>
    <row r="10" spans="1:18" x14ac:dyDescent="0.35">
      <c r="A10" s="1" t="s">
        <v>5</v>
      </c>
      <c r="B10" s="24">
        <v>3021555.77</v>
      </c>
      <c r="C10" s="26">
        <v>3035654.92</v>
      </c>
      <c r="D10" s="26">
        <v>3126617.82</v>
      </c>
      <c r="E10" s="26">
        <v>2745532.17</v>
      </c>
      <c r="F10" s="26">
        <v>2877101.59</v>
      </c>
      <c r="G10" s="26">
        <v>3650236.17</v>
      </c>
      <c r="H10" s="26">
        <v>4252279.5599999996</v>
      </c>
      <c r="I10" s="26">
        <v>3852707.74</v>
      </c>
      <c r="J10" s="25">
        <v>4097187.69</v>
      </c>
      <c r="K10" s="28">
        <f t="shared" si="1"/>
        <v>0.46661889017523933</v>
      </c>
      <c r="L10" s="28">
        <f t="shared" si="0"/>
        <v>2.9964835397035152</v>
      </c>
      <c r="M10" s="28">
        <f t="shared" si="0"/>
        <v>-12.188430820112192</v>
      </c>
      <c r="N10" s="28">
        <f t="shared" si="0"/>
        <v>4.7921281505144391</v>
      </c>
      <c r="O10" s="28">
        <f t="shared" si="0"/>
        <v>26.871994464401244</v>
      </c>
      <c r="P10" s="28">
        <f t="shared" si="0"/>
        <v>16.493272269558375</v>
      </c>
      <c r="Q10" s="28">
        <f t="shared" si="0"/>
        <v>-9.3966498289213938</v>
      </c>
      <c r="R10" s="27">
        <f t="shared" si="0"/>
        <v>6.3456656071192077</v>
      </c>
    </row>
    <row r="11" spans="1:18" x14ac:dyDescent="0.35">
      <c r="A11" s="1" t="s">
        <v>6</v>
      </c>
      <c r="B11" s="24">
        <v>26169102.789999999</v>
      </c>
      <c r="C11" s="26">
        <v>27363343.890000001</v>
      </c>
      <c r="D11" s="26">
        <v>27290392.120000001</v>
      </c>
      <c r="E11" s="26">
        <v>24590225.309999999</v>
      </c>
      <c r="F11" s="26">
        <v>23680315.25</v>
      </c>
      <c r="G11" s="26">
        <v>27252698.18</v>
      </c>
      <c r="H11" s="26">
        <v>29627638.850000001</v>
      </c>
      <c r="I11" s="26">
        <v>26457469.219999999</v>
      </c>
      <c r="J11" s="25">
        <v>27593136.199999999</v>
      </c>
      <c r="K11" s="28">
        <f t="shared" si="1"/>
        <v>4.5635538580877784</v>
      </c>
      <c r="L11" s="28">
        <f t="shared" si="0"/>
        <v>-0.26660400239555498</v>
      </c>
      <c r="M11" s="28">
        <f t="shared" si="0"/>
        <v>-9.8942030518541415</v>
      </c>
      <c r="N11" s="28">
        <f t="shared" si="0"/>
        <v>-3.700291674960658</v>
      </c>
      <c r="O11" s="28">
        <f t="shared" si="0"/>
        <v>15.085875725408679</v>
      </c>
      <c r="P11" s="28">
        <f t="shared" si="0"/>
        <v>8.7145157309337726</v>
      </c>
      <c r="Q11" s="28">
        <f t="shared" si="0"/>
        <v>-10.70004142432701</v>
      </c>
      <c r="R11" s="27">
        <f t="shared" si="0"/>
        <v>4.2924248368453757</v>
      </c>
    </row>
    <row r="12" spans="1:18" x14ac:dyDescent="0.35">
      <c r="A12" s="1" t="s">
        <v>7</v>
      </c>
      <c r="B12" s="24">
        <v>16668758.07</v>
      </c>
      <c r="C12" s="26">
        <v>16993865.370000001</v>
      </c>
      <c r="D12" s="26">
        <v>16737350.83</v>
      </c>
      <c r="E12" s="26">
        <v>15722490.710000001</v>
      </c>
      <c r="F12" s="26">
        <v>15353315.98</v>
      </c>
      <c r="G12" s="26">
        <v>17276891.41</v>
      </c>
      <c r="H12" s="26">
        <v>18007496.350000001</v>
      </c>
      <c r="I12" s="26">
        <v>15764999.85</v>
      </c>
      <c r="J12" s="25">
        <v>15792685.02</v>
      </c>
      <c r="K12" s="28">
        <f t="shared" si="1"/>
        <v>1.950399055734815</v>
      </c>
      <c r="L12" s="28">
        <f t="shared" si="0"/>
        <v>-1.5094537611957142</v>
      </c>
      <c r="M12" s="28">
        <f t="shared" si="0"/>
        <v>-6.0634453463266453</v>
      </c>
      <c r="N12" s="28">
        <f t="shared" si="0"/>
        <v>-2.3480677254602775</v>
      </c>
      <c r="O12" s="28">
        <f t="shared" si="0"/>
        <v>12.528729510326924</v>
      </c>
      <c r="P12" s="28">
        <f t="shared" si="0"/>
        <v>4.2287985880209993</v>
      </c>
      <c r="Q12" s="28">
        <f t="shared" si="0"/>
        <v>-12.453127610935219</v>
      </c>
      <c r="R12" s="27">
        <f t="shared" si="0"/>
        <v>0.17561160966328793</v>
      </c>
    </row>
    <row r="13" spans="1:18" x14ac:dyDescent="0.35">
      <c r="A13" s="1" t="s">
        <v>8</v>
      </c>
      <c r="B13" s="24">
        <v>13421749.029999999</v>
      </c>
      <c r="C13" s="26">
        <v>13216096.93</v>
      </c>
      <c r="D13" s="26">
        <v>12646609.619999999</v>
      </c>
      <c r="E13" s="26">
        <v>11338155.710000001</v>
      </c>
      <c r="F13" s="26">
        <v>10742193.51</v>
      </c>
      <c r="G13" s="26">
        <v>12586422.41</v>
      </c>
      <c r="H13" s="26">
        <v>13708262.880000001</v>
      </c>
      <c r="I13" s="26">
        <v>11385012.1</v>
      </c>
      <c r="J13" s="25">
        <v>10913487.49</v>
      </c>
      <c r="K13" s="28">
        <f t="shared" si="1"/>
        <v>-1.5322302595610344</v>
      </c>
      <c r="L13" s="28">
        <f t="shared" si="0"/>
        <v>-4.3090430784242173</v>
      </c>
      <c r="M13" s="28">
        <f t="shared" si="0"/>
        <v>-10.346282120788658</v>
      </c>
      <c r="N13" s="28">
        <f t="shared" si="0"/>
        <v>-5.2562534440621214</v>
      </c>
      <c r="O13" s="28">
        <f t="shared" si="0"/>
        <v>17.16808488213503</v>
      </c>
      <c r="P13" s="28">
        <f t="shared" si="0"/>
        <v>8.9131004304185009</v>
      </c>
      <c r="Q13" s="28">
        <f t="shared" si="0"/>
        <v>-16.947813157198521</v>
      </c>
      <c r="R13" s="27">
        <f t="shared" si="0"/>
        <v>-4.1416259013022874</v>
      </c>
    </row>
    <row r="14" spans="1:18" x14ac:dyDescent="0.35">
      <c r="A14" s="1" t="s">
        <v>9</v>
      </c>
      <c r="B14" s="24">
        <v>42287469.950000003</v>
      </c>
      <c r="C14" s="26">
        <v>44232872.93</v>
      </c>
      <c r="D14" s="26">
        <v>44813741.57</v>
      </c>
      <c r="E14" s="26">
        <v>37273803.68</v>
      </c>
      <c r="F14" s="26">
        <v>34798053.729999997</v>
      </c>
      <c r="G14" s="26">
        <v>41468358.5</v>
      </c>
      <c r="H14" s="26">
        <v>46183055.340000004</v>
      </c>
      <c r="I14" s="26">
        <v>38572995.840000004</v>
      </c>
      <c r="J14" s="25">
        <v>39107552.210000001</v>
      </c>
      <c r="K14" s="28">
        <f t="shared" si="1"/>
        <v>4.6004241499910226</v>
      </c>
      <c r="L14" s="28">
        <f t="shared" si="0"/>
        <v>1.3132057710093681</v>
      </c>
      <c r="M14" s="28">
        <f t="shared" si="0"/>
        <v>-16.825057729719934</v>
      </c>
      <c r="N14" s="28">
        <f t="shared" si="0"/>
        <v>-6.6420641457861622</v>
      </c>
      <c r="O14" s="28">
        <f t="shared" si="0"/>
        <v>19.168614491359957</v>
      </c>
      <c r="P14" s="28">
        <f t="shared" si="0"/>
        <v>11.369383815855656</v>
      </c>
      <c r="Q14" s="28">
        <f t="shared" si="0"/>
        <v>-16.478033867561781</v>
      </c>
      <c r="R14" s="27">
        <f t="shared" si="0"/>
        <v>1.3858305748854101</v>
      </c>
    </row>
    <row r="15" spans="1:18" x14ac:dyDescent="0.35">
      <c r="A15" s="1" t="s">
        <v>10</v>
      </c>
      <c r="B15" s="24">
        <v>6815649.6799999997</v>
      </c>
      <c r="C15" s="26">
        <v>6834200.5</v>
      </c>
      <c r="D15" s="26">
        <v>7113476.2400000002</v>
      </c>
      <c r="E15" s="26">
        <v>6706289.1699999999</v>
      </c>
      <c r="F15" s="26">
        <v>6580460.75</v>
      </c>
      <c r="G15" s="26">
        <v>7853160.5099999998</v>
      </c>
      <c r="H15" s="26">
        <v>8010942.3700000001</v>
      </c>
      <c r="I15" s="26">
        <v>6831927.3799999999</v>
      </c>
      <c r="J15" s="25">
        <v>7098109.7699999996</v>
      </c>
      <c r="K15" s="28">
        <f t="shared" si="1"/>
        <v>0.27217977553095568</v>
      </c>
      <c r="L15" s="28">
        <f t="shared" si="0"/>
        <v>4.0864434691373219</v>
      </c>
      <c r="M15" s="28">
        <f t="shared" si="0"/>
        <v>-5.7241643362823726</v>
      </c>
      <c r="N15" s="28">
        <f t="shared" si="0"/>
        <v>-1.8762748937651299</v>
      </c>
      <c r="O15" s="28">
        <f t="shared" si="0"/>
        <v>19.34058735932738</v>
      </c>
      <c r="P15" s="28">
        <f t="shared" si="0"/>
        <v>2.0091510901768177</v>
      </c>
      <c r="Q15" s="28">
        <f t="shared" si="0"/>
        <v>-14.717556756059903</v>
      </c>
      <c r="R15" s="27">
        <f t="shared" si="0"/>
        <v>3.8961536795492058</v>
      </c>
    </row>
    <row r="16" spans="1:18" x14ac:dyDescent="0.35">
      <c r="A16" s="1" t="s">
        <v>11</v>
      </c>
      <c r="B16" s="24">
        <v>14599909.449999999</v>
      </c>
      <c r="C16" s="26">
        <v>14903785.359999999</v>
      </c>
      <c r="D16" s="26">
        <v>16452162.279999999</v>
      </c>
      <c r="E16" s="26">
        <v>16473692.289999999</v>
      </c>
      <c r="F16" s="26">
        <v>16043429.73</v>
      </c>
      <c r="G16" s="26">
        <v>18604160.59</v>
      </c>
      <c r="H16" s="26">
        <v>19526723.02</v>
      </c>
      <c r="I16" s="26">
        <v>17361719.039999999</v>
      </c>
      <c r="J16" s="25">
        <v>18424298.649999999</v>
      </c>
      <c r="K16" s="28">
        <f t="shared" si="1"/>
        <v>2.0813547579913254</v>
      </c>
      <c r="L16" s="28">
        <f t="shared" si="0"/>
        <v>10.389152034862638</v>
      </c>
      <c r="M16" s="28">
        <f t="shared" si="0"/>
        <v>0.1308643182189653</v>
      </c>
      <c r="N16" s="28">
        <f t="shared" si="0"/>
        <v>-2.6118161759108509</v>
      </c>
      <c r="O16" s="28">
        <f t="shared" si="0"/>
        <v>15.961243344442904</v>
      </c>
      <c r="P16" s="28">
        <f t="shared" si="0"/>
        <v>4.9589038190515842</v>
      </c>
      <c r="Q16" s="28">
        <f t="shared" si="0"/>
        <v>-11.087390228163335</v>
      </c>
      <c r="R16" s="27">
        <f t="shared" si="0"/>
        <v>6.1202442428189379</v>
      </c>
    </row>
    <row r="17" spans="1:18" x14ac:dyDescent="0.35">
      <c r="A17" s="1" t="s">
        <v>12</v>
      </c>
      <c r="B17" s="24">
        <v>30938985.57</v>
      </c>
      <c r="C17" s="26">
        <v>32982946.050000001</v>
      </c>
      <c r="D17" s="26">
        <v>33387256</v>
      </c>
      <c r="E17" s="26">
        <v>30850917.350000001</v>
      </c>
      <c r="F17" s="26">
        <v>29368442.530000001</v>
      </c>
      <c r="G17" s="26">
        <v>33742576.280000001</v>
      </c>
      <c r="H17" s="26">
        <v>35754241.469999999</v>
      </c>
      <c r="I17" s="26">
        <v>31808618.34</v>
      </c>
      <c r="J17" s="25">
        <v>34534993.119999997</v>
      </c>
      <c r="K17" s="28">
        <f t="shared" si="1"/>
        <v>6.6064237153978551</v>
      </c>
      <c r="L17" s="28">
        <f t="shared" si="0"/>
        <v>1.2258151512211541</v>
      </c>
      <c r="M17" s="28">
        <f t="shared" si="0"/>
        <v>-7.5967268768658265</v>
      </c>
      <c r="N17" s="28">
        <f t="shared" si="0"/>
        <v>-4.8052860249875202</v>
      </c>
      <c r="O17" s="28">
        <f t="shared" si="0"/>
        <v>14.893992916143924</v>
      </c>
      <c r="P17" s="28">
        <f t="shared" si="0"/>
        <v>5.961800821925852</v>
      </c>
      <c r="Q17" s="28">
        <f t="shared" si="0"/>
        <v>-11.035398788450369</v>
      </c>
      <c r="R17" s="27">
        <f t="shared" si="0"/>
        <v>8.5711826614346354</v>
      </c>
    </row>
    <row r="18" spans="1:18" x14ac:dyDescent="0.35">
      <c r="A18" s="14" t="s">
        <v>13</v>
      </c>
      <c r="B18" s="15">
        <v>20510757.02</v>
      </c>
      <c r="C18" s="30">
        <v>21132761.329999998</v>
      </c>
      <c r="D18" s="30">
        <v>21456767.109999999</v>
      </c>
      <c r="E18" s="30">
        <v>19639897.940000001</v>
      </c>
      <c r="F18" s="30">
        <v>18640093.640000001</v>
      </c>
      <c r="G18" s="30">
        <v>20955778.670000002</v>
      </c>
      <c r="H18" s="30">
        <v>21854420.079999998</v>
      </c>
      <c r="I18" s="30">
        <v>19760308.469999999</v>
      </c>
      <c r="J18" s="16">
        <v>20039516.34</v>
      </c>
      <c r="K18" s="29">
        <f t="shared" si="1"/>
        <v>3.0325760740741234</v>
      </c>
      <c r="L18" s="29">
        <f t="shared" si="0"/>
        <v>1.5331918765393127</v>
      </c>
      <c r="M18" s="29">
        <f t="shared" si="0"/>
        <v>-8.4675811630226452</v>
      </c>
      <c r="N18" s="29">
        <f t="shared" si="0"/>
        <v>-5.0906797125647421</v>
      </c>
      <c r="O18" s="29">
        <f t="shared" si="0"/>
        <v>12.423140541690977</v>
      </c>
      <c r="P18" s="29">
        <f t="shared" si="0"/>
        <v>4.2882749629651267</v>
      </c>
      <c r="Q18" s="29">
        <f t="shared" si="0"/>
        <v>-9.5820964470085332</v>
      </c>
      <c r="R18" s="17">
        <f t="shared" si="0"/>
        <v>1.4129732358373506</v>
      </c>
    </row>
    <row r="19" spans="1:18" x14ac:dyDescent="0.35">
      <c r="A19" s="1" t="s">
        <v>14</v>
      </c>
      <c r="B19" s="24">
        <v>22687063.98</v>
      </c>
      <c r="C19" s="26">
        <v>22965765.690000001</v>
      </c>
      <c r="D19" s="26">
        <v>22350185.359999999</v>
      </c>
      <c r="E19" s="26">
        <v>21130958.379999999</v>
      </c>
      <c r="F19" s="26">
        <v>20222156.870000001</v>
      </c>
      <c r="G19" s="26">
        <v>23913751.850000001</v>
      </c>
      <c r="H19" s="26">
        <v>27087836.25</v>
      </c>
      <c r="I19" s="26">
        <v>25741928.609999999</v>
      </c>
      <c r="J19" s="25">
        <v>25978763.640000001</v>
      </c>
      <c r="K19" s="28">
        <f t="shared" si="1"/>
        <v>1.2284608984472078</v>
      </c>
      <c r="L19" s="28">
        <f t="shared" si="0"/>
        <v>-2.6804258926496165</v>
      </c>
      <c r="M19" s="28">
        <f t="shared" si="0"/>
        <v>-5.4551090309167822</v>
      </c>
      <c r="N19" s="28">
        <f t="shared" si="0"/>
        <v>-4.3008059249227388</v>
      </c>
      <c r="O19" s="28">
        <f t="shared" si="0"/>
        <v>18.255199006375822</v>
      </c>
      <c r="P19" s="28">
        <f t="shared" si="0"/>
        <v>13.273050669378749</v>
      </c>
      <c r="Q19" s="28">
        <f t="shared" si="0"/>
        <v>-4.9686790320876977</v>
      </c>
      <c r="R19" s="27">
        <f t="shared" si="0"/>
        <v>0.92003607650437502</v>
      </c>
    </row>
    <row r="20" spans="1:18" x14ac:dyDescent="0.35">
      <c r="A20" s="1" t="s">
        <v>15</v>
      </c>
      <c r="B20" s="24">
        <v>11781268.560000001</v>
      </c>
      <c r="C20" s="26">
        <v>10391427.43</v>
      </c>
      <c r="D20" s="26">
        <v>11144248.609999999</v>
      </c>
      <c r="E20" s="26">
        <v>10344601.800000001</v>
      </c>
      <c r="F20" s="26">
        <v>10228156.08</v>
      </c>
      <c r="G20" s="26">
        <v>13346019.939999999</v>
      </c>
      <c r="H20" s="26">
        <v>14615467.18</v>
      </c>
      <c r="I20" s="26">
        <v>12645856.4</v>
      </c>
      <c r="J20" s="25">
        <v>13442224.66</v>
      </c>
      <c r="K20" s="28">
        <f t="shared" si="1"/>
        <v>-11.797041404512392</v>
      </c>
      <c r="L20" s="28">
        <f t="shared" si="0"/>
        <v>7.2446368419665692</v>
      </c>
      <c r="M20" s="28">
        <f t="shared" si="0"/>
        <v>-7.1754214930422178</v>
      </c>
      <c r="N20" s="28">
        <f t="shared" si="0"/>
        <v>-1.1256665287976639</v>
      </c>
      <c r="O20" s="28">
        <f t="shared" si="0"/>
        <v>30.483147065937221</v>
      </c>
      <c r="P20" s="28">
        <f t="shared" si="0"/>
        <v>9.5118038614289713</v>
      </c>
      <c r="Q20" s="28">
        <f t="shared" si="0"/>
        <v>-13.476208154982833</v>
      </c>
      <c r="R20" s="27">
        <f t="shared" si="0"/>
        <v>6.2974640452187938</v>
      </c>
    </row>
    <row r="21" spans="1:18" x14ac:dyDescent="0.35">
      <c r="A21" s="1" t="s">
        <v>16</v>
      </c>
      <c r="B21" s="24">
        <v>121228658.91</v>
      </c>
      <c r="C21" s="26">
        <v>132113878</v>
      </c>
      <c r="D21" s="26">
        <v>136746934.09</v>
      </c>
      <c r="E21" s="26">
        <v>130242187.56999999</v>
      </c>
      <c r="F21" s="26">
        <v>130530074.06999999</v>
      </c>
      <c r="G21" s="26">
        <v>158173214.97</v>
      </c>
      <c r="H21" s="26">
        <v>191239112.94999999</v>
      </c>
      <c r="I21" s="26">
        <v>178125348.22999999</v>
      </c>
      <c r="J21" s="25">
        <v>187684624.56</v>
      </c>
      <c r="K21" s="28">
        <f t="shared" si="1"/>
        <v>8.9790806793310942</v>
      </c>
      <c r="L21" s="28">
        <f t="shared" ref="L21:L23" si="2">((D21-C21)/C21)*100</f>
        <v>3.506865561845065</v>
      </c>
      <c r="M21" s="28">
        <f t="shared" ref="M21:M23" si="3">((E21-D21)/D21)*100</f>
        <v>-4.7567768617897581</v>
      </c>
      <c r="N21" s="28">
        <f t="shared" ref="N21:N23" si="4">((F21-E21)/E21)*100</f>
        <v>0.221039361647141</v>
      </c>
      <c r="O21" s="28">
        <f t="shared" ref="O21:O23" si="5">((G21-F21)/F21)*100</f>
        <v>21.177603013674602</v>
      </c>
      <c r="P21" s="28">
        <f t="shared" ref="P21:P23" si="6">((H21-G21)/G21)*100</f>
        <v>20.904865584398376</v>
      </c>
      <c r="Q21" s="28">
        <f t="shared" ref="Q21:R23" si="7">((I21-H21)/H21)*100</f>
        <v>-6.8572607965550594</v>
      </c>
      <c r="R21" s="27">
        <f t="shared" si="7"/>
        <v>5.3666007814097476</v>
      </c>
    </row>
    <row r="22" spans="1:18" x14ac:dyDescent="0.35">
      <c r="A22" s="1" t="s">
        <v>17</v>
      </c>
      <c r="B22" s="24">
        <v>36500550.609999999</v>
      </c>
      <c r="C22" s="26">
        <v>37282298.5</v>
      </c>
      <c r="D22" s="26">
        <v>35840488.329999998</v>
      </c>
      <c r="E22" s="26">
        <v>32532812.93</v>
      </c>
      <c r="F22" s="26">
        <v>29629315.460000001</v>
      </c>
      <c r="G22" s="26">
        <v>34155066.520000003</v>
      </c>
      <c r="H22" s="26">
        <v>36555502.100000001</v>
      </c>
      <c r="I22" s="26">
        <v>32368231.609999999</v>
      </c>
      <c r="J22" s="25">
        <v>32815036.780000001</v>
      </c>
      <c r="K22" s="28">
        <f t="shared" si="1"/>
        <v>2.1417427324666884</v>
      </c>
      <c r="L22" s="28">
        <f t="shared" si="2"/>
        <v>-3.8672781132311407</v>
      </c>
      <c r="M22" s="28">
        <f t="shared" si="3"/>
        <v>-9.2288792762662641</v>
      </c>
      <c r="N22" s="28">
        <f t="shared" si="4"/>
        <v>-8.9248276078904656</v>
      </c>
      <c r="O22" s="28">
        <f t="shared" si="5"/>
        <v>15.274571787221447</v>
      </c>
      <c r="P22" s="28">
        <f t="shared" si="6"/>
        <v>7.0280512514721281</v>
      </c>
      <c r="Q22" s="28">
        <f t="shared" si="7"/>
        <v>-11.454556084458765</v>
      </c>
      <c r="R22" s="27">
        <f t="shared" si="7"/>
        <v>1.3803817748942566</v>
      </c>
    </row>
    <row r="23" spans="1:18" x14ac:dyDescent="0.35">
      <c r="A23" s="8" t="s">
        <v>18</v>
      </c>
      <c r="B23" s="9">
        <v>408376154.00999999</v>
      </c>
      <c r="C23" s="10">
        <v>425589770.39999998</v>
      </c>
      <c r="D23" s="10">
        <v>431790849.10000002</v>
      </c>
      <c r="E23" s="10">
        <v>398890221.64999998</v>
      </c>
      <c r="F23" s="10">
        <v>386159703.81999999</v>
      </c>
      <c r="G23" s="10">
        <v>457263740.38</v>
      </c>
      <c r="H23" s="10">
        <v>514210962.44999999</v>
      </c>
      <c r="I23" s="10">
        <v>461483962.12</v>
      </c>
      <c r="J23" s="11">
        <v>478982410.47000003</v>
      </c>
      <c r="K23" s="12">
        <f t="shared" si="1"/>
        <v>4.2151374954127396</v>
      </c>
      <c r="L23" s="12">
        <f t="shared" si="2"/>
        <v>1.4570553926077279</v>
      </c>
      <c r="M23" s="12">
        <f t="shared" si="3"/>
        <v>-7.6195749675048052</v>
      </c>
      <c r="N23" s="12">
        <f t="shared" si="4"/>
        <v>-3.1914840572778389</v>
      </c>
      <c r="O23" s="12">
        <f t="shared" si="5"/>
        <v>18.413116608651535</v>
      </c>
      <c r="P23" s="12">
        <f t="shared" si="6"/>
        <v>12.453911614044694</v>
      </c>
      <c r="Q23" s="12">
        <f t="shared" si="7"/>
        <v>-10.253962707986213</v>
      </c>
      <c r="R23" s="13">
        <f t="shared" si="7"/>
        <v>3.7917782168668062</v>
      </c>
    </row>
    <row r="26" spans="1:18" x14ac:dyDescent="0.35">
      <c r="B26" s="3"/>
      <c r="C26" s="3"/>
      <c r="D26" s="3"/>
      <c r="E26" s="3"/>
      <c r="F26" s="3"/>
      <c r="G26" s="3"/>
      <c r="H26" s="3"/>
      <c r="I26" s="3"/>
      <c r="J26" s="3"/>
    </row>
    <row r="29" spans="1:18" x14ac:dyDescent="0.35">
      <c r="B29" s="3"/>
      <c r="C29" s="3"/>
      <c r="D29" s="3"/>
      <c r="E29" s="3"/>
      <c r="F29" s="3"/>
      <c r="G29" s="3"/>
      <c r="H29" s="3"/>
      <c r="I29" s="3"/>
      <c r="J29" s="3"/>
    </row>
  </sheetData>
  <printOptions gridLines="1"/>
  <pageMargins left="0" right="0" top="0" bottom="0" header="0" footer="0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F66162E3-FBC4-4960-8460-6086449C2596}"/>
</file>

<file path=customXml/itemProps2.xml><?xml version="1.0" encoding="utf-8"?>
<ds:datastoreItem xmlns:ds="http://schemas.openxmlformats.org/officeDocument/2006/customXml" ds:itemID="{C6C705EF-CF5A-4674-9D33-8639DDA19377}"/>
</file>

<file path=customXml/itemProps3.xml><?xml version="1.0" encoding="utf-8"?>
<ds:datastoreItem xmlns:ds="http://schemas.openxmlformats.org/officeDocument/2006/customXml" ds:itemID="{8BE4C9BB-F3CF-44BF-83C5-BDF612109A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Pohjois-Savo</vt:lpstr>
      <vt:lpstr>Maakunnat</vt:lpstr>
      <vt:lpstr>'Pohjois-Savo'!Tulostusalue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2024-02-16T13:41:44Z</dcterms:created>
  <dcterms:modified xsi:type="dcterms:W3CDTF">2024-02-16T13:51:50Z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