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/>
  <xr:revisionPtr revIDLastSave="163" documentId="8_{D6336823-327E-4F5D-9C23-9DAF0F140528}" xr6:coauthVersionLast="47" xr6:coauthVersionMax="47" xr10:uidLastSave="{E62F3A0F-C41B-4FF3-8D84-77B7D017E35F}"/>
  <bookViews>
    <workbookView xWindow="28680" yWindow="-120" windowWidth="29040" windowHeight="15840" xr2:uid="{00000000-000D-0000-FFFF-FFFF00000000}"/>
  </bookViews>
  <sheets>
    <sheet name="Koonti" sheetId="2" r:id="rId1"/>
    <sheet name="Menot M€" sheetId="3" r:id="rId2"/>
    <sheet name="Henkilöstö" sheetId="4" r:id="rId3"/>
    <sheet name="Tutkimustyövuodet" sheetId="5" r:id="rId4"/>
    <sheet name="Yritykset" sheetId="6" r:id="rId5"/>
    <sheet name="Julk.sektori+YVT" sheetId="7" r:id="rId6"/>
    <sheet name="Korkeakoulut" sheetId="8" r:id="rId7"/>
    <sheet name="Korkeakoulut henkilöstö" sheetId="9" r:id="rId8"/>
    <sheet name="Vertailu Psavo koko maa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1" i="8" l="1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B32" i="6"/>
  <c r="C32" i="6"/>
  <c r="D32" i="6"/>
  <c r="E32" i="6"/>
  <c r="F32" i="6"/>
  <c r="G32" i="6"/>
  <c r="H32" i="6"/>
  <c r="I32" i="6"/>
  <c r="J32" i="6"/>
  <c r="K32" i="6"/>
  <c r="M32" i="6"/>
  <c r="N32" i="6"/>
  <c r="B33" i="6"/>
  <c r="C33" i="6"/>
  <c r="D33" i="6"/>
  <c r="E33" i="6"/>
  <c r="F33" i="6"/>
  <c r="G33" i="6"/>
  <c r="H33" i="6"/>
  <c r="I33" i="6"/>
  <c r="J33" i="6"/>
  <c r="K33" i="6"/>
  <c r="M33" i="6"/>
  <c r="N33" i="6"/>
  <c r="B34" i="6"/>
  <c r="C34" i="6"/>
  <c r="D34" i="6"/>
  <c r="E34" i="6"/>
  <c r="F34" i="6"/>
  <c r="G34" i="6"/>
  <c r="H34" i="6"/>
  <c r="I34" i="6"/>
  <c r="J34" i="6"/>
  <c r="K34" i="6"/>
  <c r="M34" i="6"/>
  <c r="N34" i="6"/>
  <c r="B35" i="6"/>
  <c r="C35" i="6"/>
  <c r="D35" i="6"/>
  <c r="E35" i="6"/>
  <c r="F35" i="6"/>
  <c r="G35" i="6"/>
  <c r="H35" i="6"/>
  <c r="I35" i="6"/>
  <c r="J35" i="6"/>
  <c r="K35" i="6"/>
  <c r="M35" i="6"/>
  <c r="N35" i="6"/>
  <c r="B36" i="6"/>
  <c r="C36" i="6"/>
  <c r="D36" i="6"/>
  <c r="E36" i="6"/>
  <c r="F36" i="6"/>
  <c r="G36" i="6"/>
  <c r="H36" i="6"/>
  <c r="I36" i="6"/>
  <c r="J36" i="6"/>
  <c r="K36" i="6"/>
  <c r="M36" i="6"/>
  <c r="N36" i="6"/>
  <c r="B37" i="6"/>
  <c r="C37" i="6"/>
  <c r="D37" i="6"/>
  <c r="E37" i="6"/>
  <c r="F37" i="6"/>
  <c r="G37" i="6"/>
  <c r="H37" i="6"/>
  <c r="I37" i="6"/>
  <c r="J37" i="6"/>
  <c r="K37" i="6"/>
  <c r="M37" i="6"/>
  <c r="N37" i="6"/>
  <c r="B38" i="6"/>
  <c r="C38" i="6"/>
  <c r="D38" i="6"/>
  <c r="E38" i="6"/>
  <c r="F38" i="6"/>
  <c r="G38" i="6"/>
  <c r="H38" i="6"/>
  <c r="I38" i="6"/>
  <c r="J38" i="6"/>
  <c r="K38" i="6"/>
  <c r="M38" i="6"/>
  <c r="N38" i="6"/>
  <c r="B39" i="6"/>
  <c r="C39" i="6"/>
  <c r="D39" i="6"/>
  <c r="E39" i="6"/>
  <c r="F39" i="6"/>
  <c r="G39" i="6"/>
  <c r="H39" i="6"/>
  <c r="I39" i="6"/>
  <c r="J39" i="6"/>
  <c r="K39" i="6"/>
  <c r="M39" i="6"/>
  <c r="N39" i="6"/>
  <c r="B40" i="6"/>
  <c r="C40" i="6"/>
  <c r="D40" i="6"/>
  <c r="E40" i="6"/>
  <c r="F40" i="6"/>
  <c r="G40" i="6"/>
  <c r="H40" i="6"/>
  <c r="I40" i="6"/>
  <c r="J40" i="6"/>
  <c r="K40" i="6"/>
  <c r="M40" i="6"/>
  <c r="N40" i="6"/>
  <c r="B41" i="6"/>
  <c r="C41" i="6"/>
  <c r="D41" i="6"/>
  <c r="E41" i="6"/>
  <c r="F41" i="6"/>
  <c r="G41" i="6"/>
  <c r="H41" i="6"/>
  <c r="I41" i="6"/>
  <c r="J41" i="6"/>
  <c r="K41" i="6"/>
  <c r="M41" i="6"/>
  <c r="N41" i="6"/>
  <c r="B42" i="6"/>
  <c r="C42" i="6"/>
  <c r="D42" i="6"/>
  <c r="E42" i="6"/>
  <c r="F42" i="6"/>
  <c r="G42" i="6"/>
  <c r="H42" i="6"/>
  <c r="I42" i="6"/>
  <c r="J42" i="6"/>
  <c r="K42" i="6"/>
  <c r="M42" i="6"/>
  <c r="N42" i="6"/>
  <c r="B43" i="6"/>
  <c r="C43" i="6"/>
  <c r="D43" i="6"/>
  <c r="E43" i="6"/>
  <c r="F43" i="6"/>
  <c r="G43" i="6"/>
  <c r="H43" i="6"/>
  <c r="I43" i="6"/>
  <c r="J43" i="6"/>
  <c r="K43" i="6"/>
  <c r="M43" i="6"/>
  <c r="N43" i="6"/>
  <c r="B44" i="6"/>
  <c r="C44" i="6"/>
  <c r="D44" i="6"/>
  <c r="E44" i="6"/>
  <c r="F44" i="6"/>
  <c r="G44" i="6"/>
  <c r="H44" i="6"/>
  <c r="I44" i="6"/>
  <c r="J44" i="6"/>
  <c r="K44" i="6"/>
  <c r="M44" i="6"/>
  <c r="N44" i="6"/>
  <c r="B45" i="6"/>
  <c r="C45" i="6"/>
  <c r="D45" i="6"/>
  <c r="E45" i="6"/>
  <c r="F45" i="6"/>
  <c r="G45" i="6"/>
  <c r="H45" i="6"/>
  <c r="I45" i="6"/>
  <c r="J45" i="6"/>
  <c r="K45" i="6"/>
  <c r="M45" i="6"/>
  <c r="N45" i="6"/>
  <c r="B46" i="6"/>
  <c r="C46" i="6"/>
  <c r="D46" i="6"/>
  <c r="E46" i="6"/>
  <c r="F46" i="6"/>
  <c r="G46" i="6"/>
  <c r="H46" i="6"/>
  <c r="I46" i="6"/>
  <c r="J46" i="6"/>
  <c r="K46" i="6"/>
  <c r="M46" i="6"/>
  <c r="N46" i="6"/>
  <c r="B47" i="6"/>
  <c r="C47" i="6"/>
  <c r="D47" i="6"/>
  <c r="E47" i="6"/>
  <c r="F47" i="6"/>
  <c r="G47" i="6"/>
  <c r="H47" i="6"/>
  <c r="I47" i="6"/>
  <c r="J47" i="6"/>
  <c r="K47" i="6"/>
  <c r="M47" i="6"/>
  <c r="N47" i="6"/>
  <c r="B48" i="6"/>
  <c r="C48" i="6"/>
  <c r="D48" i="6"/>
  <c r="E48" i="6"/>
  <c r="F48" i="6"/>
  <c r="G48" i="6"/>
  <c r="H48" i="6"/>
  <c r="I48" i="6"/>
  <c r="J48" i="6"/>
  <c r="K48" i="6"/>
  <c r="M48" i="6"/>
  <c r="N48" i="6"/>
  <c r="B49" i="6"/>
  <c r="C49" i="6"/>
  <c r="D49" i="6"/>
  <c r="E49" i="6"/>
  <c r="F49" i="6"/>
  <c r="G49" i="6"/>
  <c r="H49" i="6"/>
  <c r="I49" i="6"/>
  <c r="J49" i="6"/>
  <c r="K49" i="6"/>
  <c r="M49" i="6"/>
  <c r="N49" i="6"/>
  <c r="B50" i="6"/>
  <c r="C50" i="6"/>
  <c r="D50" i="6"/>
  <c r="E50" i="6"/>
  <c r="F50" i="6"/>
  <c r="G50" i="6"/>
  <c r="H50" i="6"/>
  <c r="I50" i="6"/>
  <c r="J50" i="6"/>
  <c r="K50" i="6"/>
  <c r="M50" i="6"/>
  <c r="N50" i="6"/>
  <c r="C31" i="6"/>
  <c r="D31" i="6"/>
  <c r="E31" i="6"/>
  <c r="F31" i="6"/>
  <c r="G31" i="6"/>
  <c r="H31" i="6"/>
  <c r="I31" i="6"/>
  <c r="J31" i="6"/>
  <c r="K31" i="6"/>
  <c r="M31" i="6"/>
  <c r="N31" i="6"/>
  <c r="B31" i="6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C33" i="7"/>
  <c r="D33" i="7"/>
  <c r="E33" i="7"/>
  <c r="F33" i="7"/>
  <c r="G33" i="7"/>
  <c r="H33" i="7"/>
  <c r="I33" i="7"/>
  <c r="J33" i="7"/>
  <c r="K33" i="7"/>
  <c r="N33" i="7"/>
  <c r="C34" i="7"/>
  <c r="D34" i="7"/>
  <c r="E34" i="7"/>
  <c r="F34" i="7"/>
  <c r="G34" i="7"/>
  <c r="H34" i="7"/>
  <c r="I34" i="7"/>
  <c r="J34" i="7"/>
  <c r="K34" i="7"/>
  <c r="N34" i="7"/>
  <c r="C35" i="7"/>
  <c r="D35" i="7"/>
  <c r="E35" i="7"/>
  <c r="F35" i="7"/>
  <c r="G35" i="7"/>
  <c r="H35" i="7"/>
  <c r="I35" i="7"/>
  <c r="J35" i="7"/>
  <c r="K35" i="7"/>
  <c r="N35" i="7"/>
  <c r="C36" i="7"/>
  <c r="D36" i="7"/>
  <c r="E36" i="7"/>
  <c r="F36" i="7"/>
  <c r="G36" i="7"/>
  <c r="H36" i="7"/>
  <c r="I36" i="7"/>
  <c r="J36" i="7"/>
  <c r="K36" i="7"/>
  <c r="N36" i="7"/>
  <c r="C37" i="7"/>
  <c r="D37" i="7"/>
  <c r="E37" i="7"/>
  <c r="F37" i="7"/>
  <c r="G37" i="7"/>
  <c r="H37" i="7"/>
  <c r="I37" i="7"/>
  <c r="J37" i="7"/>
  <c r="K37" i="7"/>
  <c r="N37" i="7"/>
  <c r="C38" i="7"/>
  <c r="D38" i="7"/>
  <c r="E38" i="7"/>
  <c r="F38" i="7"/>
  <c r="G38" i="7"/>
  <c r="H38" i="7"/>
  <c r="I38" i="7"/>
  <c r="J38" i="7"/>
  <c r="K38" i="7"/>
  <c r="N38" i="7"/>
  <c r="C39" i="7"/>
  <c r="D39" i="7"/>
  <c r="E39" i="7"/>
  <c r="F39" i="7"/>
  <c r="G39" i="7"/>
  <c r="H39" i="7"/>
  <c r="I39" i="7"/>
  <c r="J39" i="7"/>
  <c r="K39" i="7"/>
  <c r="N39" i="7"/>
  <c r="C40" i="7"/>
  <c r="D40" i="7"/>
  <c r="E40" i="7"/>
  <c r="F40" i="7"/>
  <c r="G40" i="7"/>
  <c r="H40" i="7"/>
  <c r="I40" i="7"/>
  <c r="J40" i="7"/>
  <c r="K40" i="7"/>
  <c r="N40" i="7"/>
  <c r="C41" i="7"/>
  <c r="D41" i="7"/>
  <c r="E41" i="7"/>
  <c r="F41" i="7"/>
  <c r="G41" i="7"/>
  <c r="H41" i="7"/>
  <c r="I41" i="7"/>
  <c r="J41" i="7"/>
  <c r="K41" i="7"/>
  <c r="N41" i="7"/>
  <c r="C42" i="7"/>
  <c r="D42" i="7"/>
  <c r="E42" i="7"/>
  <c r="F42" i="7"/>
  <c r="G42" i="7"/>
  <c r="H42" i="7"/>
  <c r="I42" i="7"/>
  <c r="J42" i="7"/>
  <c r="K42" i="7"/>
  <c r="N42" i="7"/>
  <c r="C43" i="7"/>
  <c r="D43" i="7"/>
  <c r="E43" i="7"/>
  <c r="F43" i="7"/>
  <c r="G43" i="7"/>
  <c r="H43" i="7"/>
  <c r="I43" i="7"/>
  <c r="J43" i="7"/>
  <c r="K43" i="7"/>
  <c r="N43" i="7"/>
  <c r="C44" i="7"/>
  <c r="D44" i="7"/>
  <c r="E44" i="7"/>
  <c r="F44" i="7"/>
  <c r="G44" i="7"/>
  <c r="H44" i="7"/>
  <c r="I44" i="7"/>
  <c r="J44" i="7"/>
  <c r="K44" i="7"/>
  <c r="N44" i="7"/>
  <c r="C45" i="7"/>
  <c r="D45" i="7"/>
  <c r="E45" i="7"/>
  <c r="F45" i="7"/>
  <c r="G45" i="7"/>
  <c r="H45" i="7"/>
  <c r="I45" i="7"/>
  <c r="J45" i="7"/>
  <c r="K45" i="7"/>
  <c r="N45" i="7"/>
  <c r="C46" i="7"/>
  <c r="D46" i="7"/>
  <c r="E46" i="7"/>
  <c r="F46" i="7"/>
  <c r="G46" i="7"/>
  <c r="H46" i="7"/>
  <c r="I46" i="7"/>
  <c r="J46" i="7"/>
  <c r="K46" i="7"/>
  <c r="N46" i="7"/>
  <c r="C47" i="7"/>
  <c r="D47" i="7"/>
  <c r="E47" i="7"/>
  <c r="F47" i="7"/>
  <c r="G47" i="7"/>
  <c r="H47" i="7"/>
  <c r="I47" i="7"/>
  <c r="J47" i="7"/>
  <c r="K47" i="7"/>
  <c r="N47" i="7"/>
  <c r="C48" i="7"/>
  <c r="D48" i="7"/>
  <c r="E48" i="7"/>
  <c r="F48" i="7"/>
  <c r="G48" i="7"/>
  <c r="H48" i="7"/>
  <c r="I48" i="7"/>
  <c r="J48" i="7"/>
  <c r="K48" i="7"/>
  <c r="N48" i="7"/>
  <c r="C49" i="7"/>
  <c r="D49" i="7"/>
  <c r="E49" i="7"/>
  <c r="F49" i="7"/>
  <c r="G49" i="7"/>
  <c r="H49" i="7"/>
  <c r="I49" i="7"/>
  <c r="J49" i="7"/>
  <c r="K49" i="7"/>
  <c r="N49" i="7"/>
  <c r="C50" i="7"/>
  <c r="D50" i="7"/>
  <c r="E50" i="7"/>
  <c r="F50" i="7"/>
  <c r="G50" i="7"/>
  <c r="H50" i="7"/>
  <c r="I50" i="7"/>
  <c r="J50" i="7"/>
  <c r="K50" i="7"/>
  <c r="N50" i="7"/>
  <c r="C51" i="7"/>
  <c r="D51" i="7"/>
  <c r="E51" i="7"/>
  <c r="F51" i="7"/>
  <c r="G51" i="7"/>
  <c r="H51" i="7"/>
  <c r="I51" i="7"/>
  <c r="J51" i="7"/>
  <c r="K51" i="7"/>
  <c r="N51" i="7"/>
  <c r="C52" i="7"/>
  <c r="D52" i="7"/>
  <c r="E52" i="7"/>
  <c r="F52" i="7"/>
  <c r="G52" i="7"/>
  <c r="H52" i="7"/>
  <c r="I52" i="7"/>
  <c r="J52" i="7"/>
  <c r="K52" i="7"/>
  <c r="N52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33" i="7"/>
  <c r="C32" i="8"/>
  <c r="D32" i="8"/>
  <c r="E32" i="8"/>
  <c r="F32" i="8"/>
  <c r="G32" i="8"/>
  <c r="H32" i="8"/>
  <c r="I32" i="8"/>
  <c r="J32" i="8"/>
  <c r="K32" i="8"/>
  <c r="N32" i="8"/>
  <c r="C33" i="8"/>
  <c r="D33" i="8"/>
  <c r="E33" i="8"/>
  <c r="F33" i="8"/>
  <c r="G33" i="8"/>
  <c r="H33" i="8"/>
  <c r="I33" i="8"/>
  <c r="J33" i="8"/>
  <c r="K33" i="8"/>
  <c r="N33" i="8"/>
  <c r="C34" i="8"/>
  <c r="D34" i="8"/>
  <c r="E34" i="8"/>
  <c r="F34" i="8"/>
  <c r="G34" i="8"/>
  <c r="H34" i="8"/>
  <c r="I34" i="8"/>
  <c r="J34" i="8"/>
  <c r="K34" i="8"/>
  <c r="N34" i="8"/>
  <c r="C35" i="8"/>
  <c r="D35" i="8"/>
  <c r="E35" i="8"/>
  <c r="F35" i="8"/>
  <c r="G35" i="8"/>
  <c r="H35" i="8"/>
  <c r="I35" i="8"/>
  <c r="J35" i="8"/>
  <c r="K35" i="8"/>
  <c r="N35" i="8"/>
  <c r="C36" i="8"/>
  <c r="D36" i="8"/>
  <c r="E36" i="8"/>
  <c r="F36" i="8"/>
  <c r="G36" i="8"/>
  <c r="H36" i="8"/>
  <c r="I36" i="8"/>
  <c r="J36" i="8"/>
  <c r="K36" i="8"/>
  <c r="N36" i="8"/>
  <c r="C37" i="8"/>
  <c r="D37" i="8"/>
  <c r="E37" i="8"/>
  <c r="F37" i="8"/>
  <c r="G37" i="8"/>
  <c r="H37" i="8"/>
  <c r="I37" i="8"/>
  <c r="J37" i="8"/>
  <c r="K37" i="8"/>
  <c r="N37" i="8"/>
  <c r="C38" i="8"/>
  <c r="D38" i="8"/>
  <c r="E38" i="8"/>
  <c r="F38" i="8"/>
  <c r="G38" i="8"/>
  <c r="H38" i="8"/>
  <c r="I38" i="8"/>
  <c r="J38" i="8"/>
  <c r="K38" i="8"/>
  <c r="N38" i="8"/>
  <c r="C39" i="8"/>
  <c r="D39" i="8"/>
  <c r="E39" i="8"/>
  <c r="F39" i="8"/>
  <c r="G39" i="8"/>
  <c r="H39" i="8"/>
  <c r="I39" i="8"/>
  <c r="J39" i="8"/>
  <c r="K39" i="8"/>
  <c r="N39" i="8"/>
  <c r="C40" i="8"/>
  <c r="D40" i="8"/>
  <c r="E40" i="8"/>
  <c r="F40" i="8"/>
  <c r="G40" i="8"/>
  <c r="H40" i="8"/>
  <c r="I40" i="8"/>
  <c r="J40" i="8"/>
  <c r="K40" i="8"/>
  <c r="N40" i="8"/>
  <c r="C41" i="8"/>
  <c r="D41" i="8"/>
  <c r="E41" i="8"/>
  <c r="F41" i="8"/>
  <c r="G41" i="8"/>
  <c r="H41" i="8"/>
  <c r="I41" i="8"/>
  <c r="J41" i="8"/>
  <c r="K41" i="8"/>
  <c r="N41" i="8"/>
  <c r="C42" i="8"/>
  <c r="D42" i="8"/>
  <c r="E42" i="8"/>
  <c r="F42" i="8"/>
  <c r="G42" i="8"/>
  <c r="H42" i="8"/>
  <c r="I42" i="8"/>
  <c r="J42" i="8"/>
  <c r="K42" i="8"/>
  <c r="N42" i="8"/>
  <c r="C43" i="8"/>
  <c r="D43" i="8"/>
  <c r="E43" i="8"/>
  <c r="F43" i="8"/>
  <c r="G43" i="8"/>
  <c r="H43" i="8"/>
  <c r="I43" i="8"/>
  <c r="J43" i="8"/>
  <c r="K43" i="8"/>
  <c r="N43" i="8"/>
  <c r="C44" i="8"/>
  <c r="D44" i="8"/>
  <c r="E44" i="8"/>
  <c r="F44" i="8"/>
  <c r="G44" i="8"/>
  <c r="H44" i="8"/>
  <c r="I44" i="8"/>
  <c r="J44" i="8"/>
  <c r="K44" i="8"/>
  <c r="N44" i="8"/>
  <c r="C45" i="8"/>
  <c r="D45" i="8"/>
  <c r="E45" i="8"/>
  <c r="F45" i="8"/>
  <c r="G45" i="8"/>
  <c r="H45" i="8"/>
  <c r="I45" i="8"/>
  <c r="J45" i="8"/>
  <c r="K45" i="8"/>
  <c r="N45" i="8"/>
  <c r="C46" i="8"/>
  <c r="D46" i="8"/>
  <c r="E46" i="8"/>
  <c r="F46" i="8"/>
  <c r="G46" i="8"/>
  <c r="H46" i="8"/>
  <c r="I46" i="8"/>
  <c r="J46" i="8"/>
  <c r="K46" i="8"/>
  <c r="N46" i="8"/>
  <c r="C47" i="8"/>
  <c r="D47" i="8"/>
  <c r="E47" i="8"/>
  <c r="F47" i="8"/>
  <c r="G47" i="8"/>
  <c r="H47" i="8"/>
  <c r="I47" i="8"/>
  <c r="J47" i="8"/>
  <c r="K47" i="8"/>
  <c r="N47" i="8"/>
  <c r="C48" i="8"/>
  <c r="D48" i="8"/>
  <c r="E48" i="8"/>
  <c r="F48" i="8"/>
  <c r="G48" i="8"/>
  <c r="H48" i="8"/>
  <c r="I48" i="8"/>
  <c r="J48" i="8"/>
  <c r="K48" i="8"/>
  <c r="N48" i="8"/>
  <c r="C49" i="8"/>
  <c r="D49" i="8"/>
  <c r="E49" i="8"/>
  <c r="F49" i="8"/>
  <c r="G49" i="8"/>
  <c r="H49" i="8"/>
  <c r="I49" i="8"/>
  <c r="J49" i="8"/>
  <c r="K49" i="8"/>
  <c r="N49" i="8"/>
  <c r="C50" i="8"/>
  <c r="D50" i="8"/>
  <c r="E50" i="8"/>
  <c r="F50" i="8"/>
  <c r="G50" i="8"/>
  <c r="H50" i="8"/>
  <c r="I50" i="8"/>
  <c r="J50" i="8"/>
  <c r="K50" i="8"/>
  <c r="N50" i="8"/>
  <c r="C51" i="8"/>
  <c r="D51" i="8"/>
  <c r="E51" i="8"/>
  <c r="F51" i="8"/>
  <c r="G51" i="8"/>
  <c r="H51" i="8"/>
  <c r="I51" i="8"/>
  <c r="J51" i="8"/>
  <c r="K51" i="8"/>
  <c r="N51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32" i="8"/>
  <c r="C31" i="5"/>
  <c r="D31" i="5"/>
  <c r="E31" i="5"/>
  <c r="F31" i="5"/>
  <c r="G31" i="5"/>
  <c r="H31" i="5"/>
  <c r="I31" i="5"/>
  <c r="J31" i="5"/>
  <c r="K31" i="5"/>
  <c r="N31" i="5"/>
  <c r="C32" i="5"/>
  <c r="D32" i="5"/>
  <c r="E32" i="5"/>
  <c r="F32" i="5"/>
  <c r="G32" i="5"/>
  <c r="H32" i="5"/>
  <c r="I32" i="5"/>
  <c r="J32" i="5"/>
  <c r="K32" i="5"/>
  <c r="N32" i="5"/>
  <c r="C33" i="5"/>
  <c r="D33" i="5"/>
  <c r="E33" i="5"/>
  <c r="F33" i="5"/>
  <c r="G33" i="5"/>
  <c r="H33" i="5"/>
  <c r="I33" i="5"/>
  <c r="J33" i="5"/>
  <c r="K33" i="5"/>
  <c r="N33" i="5"/>
  <c r="C34" i="5"/>
  <c r="D34" i="5"/>
  <c r="E34" i="5"/>
  <c r="F34" i="5"/>
  <c r="G34" i="5"/>
  <c r="H34" i="5"/>
  <c r="I34" i="5"/>
  <c r="J34" i="5"/>
  <c r="K34" i="5"/>
  <c r="N34" i="5"/>
  <c r="C35" i="5"/>
  <c r="D35" i="5"/>
  <c r="E35" i="5"/>
  <c r="F35" i="5"/>
  <c r="G35" i="5"/>
  <c r="H35" i="5"/>
  <c r="I35" i="5"/>
  <c r="J35" i="5"/>
  <c r="K35" i="5"/>
  <c r="N35" i="5"/>
  <c r="C36" i="5"/>
  <c r="D36" i="5"/>
  <c r="E36" i="5"/>
  <c r="F36" i="5"/>
  <c r="G36" i="5"/>
  <c r="H36" i="5"/>
  <c r="I36" i="5"/>
  <c r="J36" i="5"/>
  <c r="K36" i="5"/>
  <c r="N36" i="5"/>
  <c r="C37" i="5"/>
  <c r="D37" i="5"/>
  <c r="E37" i="5"/>
  <c r="F37" i="5"/>
  <c r="G37" i="5"/>
  <c r="H37" i="5"/>
  <c r="I37" i="5"/>
  <c r="J37" i="5"/>
  <c r="K37" i="5"/>
  <c r="N37" i="5"/>
  <c r="C38" i="5"/>
  <c r="D38" i="5"/>
  <c r="E38" i="5"/>
  <c r="F38" i="5"/>
  <c r="G38" i="5"/>
  <c r="H38" i="5"/>
  <c r="I38" i="5"/>
  <c r="J38" i="5"/>
  <c r="K38" i="5"/>
  <c r="N38" i="5"/>
  <c r="C39" i="5"/>
  <c r="D39" i="5"/>
  <c r="E39" i="5"/>
  <c r="F39" i="5"/>
  <c r="G39" i="5"/>
  <c r="H39" i="5"/>
  <c r="I39" i="5"/>
  <c r="J39" i="5"/>
  <c r="K39" i="5"/>
  <c r="N39" i="5"/>
  <c r="C40" i="5"/>
  <c r="D40" i="5"/>
  <c r="E40" i="5"/>
  <c r="F40" i="5"/>
  <c r="G40" i="5"/>
  <c r="H40" i="5"/>
  <c r="I40" i="5"/>
  <c r="J40" i="5"/>
  <c r="K40" i="5"/>
  <c r="N40" i="5"/>
  <c r="C41" i="5"/>
  <c r="D41" i="5"/>
  <c r="E41" i="5"/>
  <c r="F41" i="5"/>
  <c r="G41" i="5"/>
  <c r="H41" i="5"/>
  <c r="I41" i="5"/>
  <c r="J41" i="5"/>
  <c r="K41" i="5"/>
  <c r="N41" i="5"/>
  <c r="C42" i="5"/>
  <c r="D42" i="5"/>
  <c r="E42" i="5"/>
  <c r="F42" i="5"/>
  <c r="G42" i="5"/>
  <c r="H42" i="5"/>
  <c r="I42" i="5"/>
  <c r="J42" i="5"/>
  <c r="K42" i="5"/>
  <c r="N42" i="5"/>
  <c r="C43" i="5"/>
  <c r="D43" i="5"/>
  <c r="E43" i="5"/>
  <c r="F43" i="5"/>
  <c r="G43" i="5"/>
  <c r="H43" i="5"/>
  <c r="I43" i="5"/>
  <c r="J43" i="5"/>
  <c r="K43" i="5"/>
  <c r="N43" i="5"/>
  <c r="C44" i="5"/>
  <c r="D44" i="5"/>
  <c r="E44" i="5"/>
  <c r="F44" i="5"/>
  <c r="G44" i="5"/>
  <c r="H44" i="5"/>
  <c r="I44" i="5"/>
  <c r="J44" i="5"/>
  <c r="K44" i="5"/>
  <c r="N44" i="5"/>
  <c r="C45" i="5"/>
  <c r="D45" i="5"/>
  <c r="E45" i="5"/>
  <c r="F45" i="5"/>
  <c r="G45" i="5"/>
  <c r="H45" i="5"/>
  <c r="I45" i="5"/>
  <c r="J45" i="5"/>
  <c r="K45" i="5"/>
  <c r="N45" i="5"/>
  <c r="C46" i="5"/>
  <c r="D46" i="5"/>
  <c r="E46" i="5"/>
  <c r="F46" i="5"/>
  <c r="G46" i="5"/>
  <c r="H46" i="5"/>
  <c r="I46" i="5"/>
  <c r="J46" i="5"/>
  <c r="K46" i="5"/>
  <c r="N46" i="5"/>
  <c r="C47" i="5"/>
  <c r="D47" i="5"/>
  <c r="E47" i="5"/>
  <c r="F47" i="5"/>
  <c r="G47" i="5"/>
  <c r="H47" i="5"/>
  <c r="I47" i="5"/>
  <c r="J47" i="5"/>
  <c r="K47" i="5"/>
  <c r="N47" i="5"/>
  <c r="C48" i="5"/>
  <c r="D48" i="5"/>
  <c r="E48" i="5"/>
  <c r="F48" i="5"/>
  <c r="G48" i="5"/>
  <c r="H48" i="5"/>
  <c r="I48" i="5"/>
  <c r="J48" i="5"/>
  <c r="K48" i="5"/>
  <c r="N48" i="5"/>
  <c r="C49" i="5"/>
  <c r="D49" i="5"/>
  <c r="E49" i="5"/>
  <c r="F49" i="5"/>
  <c r="G49" i="5"/>
  <c r="H49" i="5"/>
  <c r="I49" i="5"/>
  <c r="J49" i="5"/>
  <c r="K49" i="5"/>
  <c r="N49" i="5"/>
  <c r="C50" i="5"/>
  <c r="D50" i="5"/>
  <c r="E50" i="5"/>
  <c r="F50" i="5"/>
  <c r="G50" i="5"/>
  <c r="H50" i="5"/>
  <c r="I50" i="5"/>
  <c r="J50" i="5"/>
  <c r="K50" i="5"/>
  <c r="N50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31" i="5"/>
  <c r="C31" i="4"/>
  <c r="D31" i="4"/>
  <c r="E31" i="4"/>
  <c r="F31" i="4"/>
  <c r="G31" i="4"/>
  <c r="H31" i="4"/>
  <c r="I31" i="4"/>
  <c r="J31" i="4"/>
  <c r="K31" i="4"/>
  <c r="N31" i="4"/>
  <c r="C32" i="4"/>
  <c r="D32" i="4"/>
  <c r="E32" i="4"/>
  <c r="F32" i="4"/>
  <c r="G32" i="4"/>
  <c r="H32" i="4"/>
  <c r="I32" i="4"/>
  <c r="J32" i="4"/>
  <c r="K32" i="4"/>
  <c r="N32" i="4"/>
  <c r="C33" i="4"/>
  <c r="D33" i="4"/>
  <c r="E33" i="4"/>
  <c r="F33" i="4"/>
  <c r="G33" i="4"/>
  <c r="H33" i="4"/>
  <c r="I33" i="4"/>
  <c r="J33" i="4"/>
  <c r="K33" i="4"/>
  <c r="N33" i="4"/>
  <c r="C34" i="4"/>
  <c r="D34" i="4"/>
  <c r="E34" i="4"/>
  <c r="F34" i="4"/>
  <c r="G34" i="4"/>
  <c r="H34" i="4"/>
  <c r="I34" i="4"/>
  <c r="J34" i="4"/>
  <c r="K34" i="4"/>
  <c r="N34" i="4"/>
  <c r="C35" i="4"/>
  <c r="D35" i="4"/>
  <c r="E35" i="4"/>
  <c r="F35" i="4"/>
  <c r="G35" i="4"/>
  <c r="H35" i="4"/>
  <c r="I35" i="4"/>
  <c r="J35" i="4"/>
  <c r="K35" i="4"/>
  <c r="N35" i="4"/>
  <c r="C36" i="4"/>
  <c r="D36" i="4"/>
  <c r="E36" i="4"/>
  <c r="F36" i="4"/>
  <c r="G36" i="4"/>
  <c r="H36" i="4"/>
  <c r="I36" i="4"/>
  <c r="J36" i="4"/>
  <c r="K36" i="4"/>
  <c r="N36" i="4"/>
  <c r="C37" i="4"/>
  <c r="D37" i="4"/>
  <c r="E37" i="4"/>
  <c r="F37" i="4"/>
  <c r="G37" i="4"/>
  <c r="H37" i="4"/>
  <c r="I37" i="4"/>
  <c r="J37" i="4"/>
  <c r="K37" i="4"/>
  <c r="N37" i="4"/>
  <c r="C38" i="4"/>
  <c r="D38" i="4"/>
  <c r="E38" i="4"/>
  <c r="F38" i="4"/>
  <c r="G38" i="4"/>
  <c r="H38" i="4"/>
  <c r="I38" i="4"/>
  <c r="J38" i="4"/>
  <c r="K38" i="4"/>
  <c r="N38" i="4"/>
  <c r="C39" i="4"/>
  <c r="D39" i="4"/>
  <c r="E39" i="4"/>
  <c r="F39" i="4"/>
  <c r="G39" i="4"/>
  <c r="H39" i="4"/>
  <c r="I39" i="4"/>
  <c r="J39" i="4"/>
  <c r="K39" i="4"/>
  <c r="N39" i="4"/>
  <c r="C40" i="4"/>
  <c r="D40" i="4"/>
  <c r="E40" i="4"/>
  <c r="F40" i="4"/>
  <c r="G40" i="4"/>
  <c r="H40" i="4"/>
  <c r="I40" i="4"/>
  <c r="J40" i="4"/>
  <c r="K40" i="4"/>
  <c r="N40" i="4"/>
  <c r="C41" i="4"/>
  <c r="D41" i="4"/>
  <c r="E41" i="4"/>
  <c r="F41" i="4"/>
  <c r="G41" i="4"/>
  <c r="H41" i="4"/>
  <c r="I41" i="4"/>
  <c r="J41" i="4"/>
  <c r="K41" i="4"/>
  <c r="N41" i="4"/>
  <c r="C42" i="4"/>
  <c r="D42" i="4"/>
  <c r="E42" i="4"/>
  <c r="F42" i="4"/>
  <c r="G42" i="4"/>
  <c r="H42" i="4"/>
  <c r="I42" i="4"/>
  <c r="J42" i="4"/>
  <c r="K42" i="4"/>
  <c r="N42" i="4"/>
  <c r="C43" i="4"/>
  <c r="D43" i="4"/>
  <c r="E43" i="4"/>
  <c r="F43" i="4"/>
  <c r="G43" i="4"/>
  <c r="H43" i="4"/>
  <c r="I43" i="4"/>
  <c r="J43" i="4"/>
  <c r="K43" i="4"/>
  <c r="N43" i="4"/>
  <c r="C44" i="4"/>
  <c r="D44" i="4"/>
  <c r="E44" i="4"/>
  <c r="F44" i="4"/>
  <c r="G44" i="4"/>
  <c r="H44" i="4"/>
  <c r="I44" i="4"/>
  <c r="J44" i="4"/>
  <c r="K44" i="4"/>
  <c r="N44" i="4"/>
  <c r="C45" i="4"/>
  <c r="D45" i="4"/>
  <c r="E45" i="4"/>
  <c r="F45" i="4"/>
  <c r="G45" i="4"/>
  <c r="H45" i="4"/>
  <c r="I45" i="4"/>
  <c r="J45" i="4"/>
  <c r="K45" i="4"/>
  <c r="N45" i="4"/>
  <c r="C46" i="4"/>
  <c r="D46" i="4"/>
  <c r="E46" i="4"/>
  <c r="F46" i="4"/>
  <c r="G46" i="4"/>
  <c r="H46" i="4"/>
  <c r="I46" i="4"/>
  <c r="J46" i="4"/>
  <c r="K46" i="4"/>
  <c r="N46" i="4"/>
  <c r="C47" i="4"/>
  <c r="D47" i="4"/>
  <c r="E47" i="4"/>
  <c r="F47" i="4"/>
  <c r="G47" i="4"/>
  <c r="H47" i="4"/>
  <c r="I47" i="4"/>
  <c r="J47" i="4"/>
  <c r="K47" i="4"/>
  <c r="N47" i="4"/>
  <c r="C48" i="4"/>
  <c r="D48" i="4"/>
  <c r="E48" i="4"/>
  <c r="F48" i="4"/>
  <c r="G48" i="4"/>
  <c r="H48" i="4"/>
  <c r="I48" i="4"/>
  <c r="J48" i="4"/>
  <c r="K48" i="4"/>
  <c r="N48" i="4"/>
  <c r="C49" i="4"/>
  <c r="D49" i="4"/>
  <c r="E49" i="4"/>
  <c r="F49" i="4"/>
  <c r="G49" i="4"/>
  <c r="H49" i="4"/>
  <c r="I49" i="4"/>
  <c r="J49" i="4"/>
  <c r="K49" i="4"/>
  <c r="N49" i="4"/>
  <c r="C50" i="4"/>
  <c r="D50" i="4"/>
  <c r="E50" i="4"/>
  <c r="F50" i="4"/>
  <c r="G50" i="4"/>
  <c r="H50" i="4"/>
  <c r="I50" i="4"/>
  <c r="J50" i="4"/>
  <c r="K50" i="4"/>
  <c r="N50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31" i="4"/>
  <c r="C31" i="3" l="1"/>
  <c r="D31" i="3"/>
  <c r="E31" i="3"/>
  <c r="F31" i="3"/>
  <c r="G31" i="3"/>
  <c r="H31" i="3"/>
  <c r="I31" i="3"/>
  <c r="J31" i="3"/>
  <c r="K31" i="3"/>
  <c r="N31" i="3"/>
  <c r="C32" i="3"/>
  <c r="D32" i="3"/>
  <c r="E32" i="3"/>
  <c r="F32" i="3"/>
  <c r="G32" i="3"/>
  <c r="H32" i="3"/>
  <c r="I32" i="3"/>
  <c r="J32" i="3"/>
  <c r="K32" i="3"/>
  <c r="N32" i="3"/>
  <c r="C33" i="3"/>
  <c r="D33" i="3"/>
  <c r="E33" i="3"/>
  <c r="F33" i="3"/>
  <c r="G33" i="3"/>
  <c r="H33" i="3"/>
  <c r="I33" i="3"/>
  <c r="J33" i="3"/>
  <c r="K33" i="3"/>
  <c r="N33" i="3"/>
  <c r="C34" i="3"/>
  <c r="D34" i="3"/>
  <c r="E34" i="3"/>
  <c r="F34" i="3"/>
  <c r="G34" i="3"/>
  <c r="H34" i="3"/>
  <c r="I34" i="3"/>
  <c r="J34" i="3"/>
  <c r="K34" i="3"/>
  <c r="N34" i="3"/>
  <c r="C35" i="3"/>
  <c r="D35" i="3"/>
  <c r="E35" i="3"/>
  <c r="F35" i="3"/>
  <c r="G35" i="3"/>
  <c r="H35" i="3"/>
  <c r="I35" i="3"/>
  <c r="J35" i="3"/>
  <c r="K35" i="3"/>
  <c r="N35" i="3"/>
  <c r="C36" i="3"/>
  <c r="D36" i="3"/>
  <c r="E36" i="3"/>
  <c r="F36" i="3"/>
  <c r="G36" i="3"/>
  <c r="H36" i="3"/>
  <c r="I36" i="3"/>
  <c r="J36" i="3"/>
  <c r="K36" i="3"/>
  <c r="N36" i="3"/>
  <c r="C37" i="3"/>
  <c r="D37" i="3"/>
  <c r="E37" i="3"/>
  <c r="F37" i="3"/>
  <c r="G37" i="3"/>
  <c r="H37" i="3"/>
  <c r="I37" i="3"/>
  <c r="J37" i="3"/>
  <c r="K37" i="3"/>
  <c r="N37" i="3"/>
  <c r="C38" i="3"/>
  <c r="D38" i="3"/>
  <c r="E38" i="3"/>
  <c r="F38" i="3"/>
  <c r="G38" i="3"/>
  <c r="H38" i="3"/>
  <c r="I38" i="3"/>
  <c r="J38" i="3"/>
  <c r="K38" i="3"/>
  <c r="N38" i="3"/>
  <c r="C39" i="3"/>
  <c r="D39" i="3"/>
  <c r="E39" i="3"/>
  <c r="F39" i="3"/>
  <c r="G39" i="3"/>
  <c r="H39" i="3"/>
  <c r="I39" i="3"/>
  <c r="J39" i="3"/>
  <c r="K39" i="3"/>
  <c r="N39" i="3"/>
  <c r="C40" i="3"/>
  <c r="D40" i="3"/>
  <c r="E40" i="3"/>
  <c r="F40" i="3"/>
  <c r="G40" i="3"/>
  <c r="H40" i="3"/>
  <c r="I40" i="3"/>
  <c r="J40" i="3"/>
  <c r="K40" i="3"/>
  <c r="N40" i="3"/>
  <c r="C41" i="3"/>
  <c r="D41" i="3"/>
  <c r="E41" i="3"/>
  <c r="F41" i="3"/>
  <c r="G41" i="3"/>
  <c r="H41" i="3"/>
  <c r="I41" i="3"/>
  <c r="J41" i="3"/>
  <c r="K41" i="3"/>
  <c r="N41" i="3"/>
  <c r="C42" i="3"/>
  <c r="D42" i="3"/>
  <c r="E42" i="3"/>
  <c r="F42" i="3"/>
  <c r="G42" i="3"/>
  <c r="H42" i="3"/>
  <c r="I42" i="3"/>
  <c r="J42" i="3"/>
  <c r="K42" i="3"/>
  <c r="N42" i="3"/>
  <c r="C43" i="3"/>
  <c r="D43" i="3"/>
  <c r="E43" i="3"/>
  <c r="F43" i="3"/>
  <c r="G43" i="3"/>
  <c r="H43" i="3"/>
  <c r="I43" i="3"/>
  <c r="J43" i="3"/>
  <c r="K43" i="3"/>
  <c r="N43" i="3"/>
  <c r="C44" i="3"/>
  <c r="D44" i="3"/>
  <c r="E44" i="3"/>
  <c r="F44" i="3"/>
  <c r="G44" i="3"/>
  <c r="H44" i="3"/>
  <c r="I44" i="3"/>
  <c r="J44" i="3"/>
  <c r="K44" i="3"/>
  <c r="N44" i="3"/>
  <c r="C45" i="3"/>
  <c r="D45" i="3"/>
  <c r="E45" i="3"/>
  <c r="F45" i="3"/>
  <c r="G45" i="3"/>
  <c r="H45" i="3"/>
  <c r="I45" i="3"/>
  <c r="J45" i="3"/>
  <c r="K45" i="3"/>
  <c r="N45" i="3"/>
  <c r="C46" i="3"/>
  <c r="D46" i="3"/>
  <c r="E46" i="3"/>
  <c r="F46" i="3"/>
  <c r="G46" i="3"/>
  <c r="H46" i="3"/>
  <c r="I46" i="3"/>
  <c r="J46" i="3"/>
  <c r="K46" i="3"/>
  <c r="N46" i="3"/>
  <c r="C47" i="3"/>
  <c r="D47" i="3"/>
  <c r="E47" i="3"/>
  <c r="F47" i="3"/>
  <c r="G47" i="3"/>
  <c r="H47" i="3"/>
  <c r="I47" i="3"/>
  <c r="J47" i="3"/>
  <c r="K47" i="3"/>
  <c r="N47" i="3"/>
  <c r="C48" i="3"/>
  <c r="D48" i="3"/>
  <c r="E48" i="3"/>
  <c r="F48" i="3"/>
  <c r="G48" i="3"/>
  <c r="H48" i="3"/>
  <c r="I48" i="3"/>
  <c r="J48" i="3"/>
  <c r="K48" i="3"/>
  <c r="N48" i="3"/>
  <c r="C49" i="3"/>
  <c r="D49" i="3"/>
  <c r="E49" i="3"/>
  <c r="F49" i="3"/>
  <c r="G49" i="3"/>
  <c r="H49" i="3"/>
  <c r="I49" i="3"/>
  <c r="J49" i="3"/>
  <c r="K49" i="3"/>
  <c r="N49" i="3"/>
  <c r="C50" i="3"/>
  <c r="D50" i="3"/>
  <c r="E50" i="3"/>
  <c r="F50" i="3"/>
  <c r="G50" i="3"/>
  <c r="H50" i="3"/>
  <c r="I50" i="3"/>
  <c r="J50" i="3"/>
  <c r="K50" i="3"/>
  <c r="N50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31" i="3"/>
</calcChain>
</file>

<file path=xl/sharedStrings.xml><?xml version="1.0" encoding="utf-8"?>
<sst xmlns="http://schemas.openxmlformats.org/spreadsheetml/2006/main" count="557" uniqueCount="136">
  <si>
    <t>Ahvenanmaa</t>
  </si>
  <si>
    <t>Koko maa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</si>
  <si>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</si>
  <si>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</si>
  <si>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</si>
  <si>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</si>
  <si>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</si>
  <si>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</si>
  <si>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</si>
  <si>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</si>
  <si>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</si>
  <si>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</si>
  <si>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</si>
  <si>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</si>
  <si>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</si>
  <si>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</si>
  <si>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</si>
  <si>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</si>
  <si>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</si>
  <si>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</si>
  <si>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Lähde: Tilastokeskus</t>
  </si>
  <si>
    <t>Maakunta</t>
  </si>
  <si>
    <t>KOKO MAA</t>
  </si>
  <si>
    <t>...</t>
  </si>
  <si>
    <t>.</t>
  </si>
  <si>
    <t>-</t>
  </si>
  <si>
    <t>... tieto on salassapitosäännön alainen</t>
  </si>
  <si>
    <t>- ei yhtään</t>
  </si>
  <si>
    <t>… tieto on salassapitosäännön alainen</t>
  </si>
  <si>
    <t>Kaakkois-Suomen ammattikorkeakoulu</t>
  </si>
  <si>
    <t>Högskolan på Åland</t>
  </si>
  <si>
    <t>Poliisiammattikorkeakoulu</t>
  </si>
  <si>
    <t>Vaasan ammattikorkeakoulu</t>
  </si>
  <si>
    <t>Turun ammattikorkeakoulu</t>
  </si>
  <si>
    <t>Tampereen ammattikorkeakoulu</t>
  </si>
  <si>
    <t>Seinäjoen ammattikorkeakoulu</t>
  </si>
  <si>
    <t>Savonia-ammattikorkeakoulu</t>
  </si>
  <si>
    <t>Satakunnan ammattikorkeakoulu</t>
  </si>
  <si>
    <t>..</t>
  </si>
  <si>
    <t>Saimaan ammattikorkeakoulu</t>
  </si>
  <si>
    <t>Oulun ammattikorkeakoulu</t>
  </si>
  <si>
    <t>Yrkeshögskolan Novia</t>
  </si>
  <si>
    <t>Metropolia ammattikorkeakoulu</t>
  </si>
  <si>
    <t>Laurea ammattikorkeakoulu</t>
  </si>
  <si>
    <t>Lapin ammattikorkeakoulu</t>
  </si>
  <si>
    <t>Lahden ammattikorkeakoulu</t>
  </si>
  <si>
    <t>LAB-ammattikorkeakoulu</t>
  </si>
  <si>
    <t>Karelia ammattikorkeakoulu</t>
  </si>
  <si>
    <t>Kajaanin ammattikorkeakoulu</t>
  </si>
  <si>
    <t>Jyväskylän ammattikorkeakoulu</t>
  </si>
  <si>
    <t>Hämeen ammattikorkeakoulu</t>
  </si>
  <si>
    <t>Humanistinen ammattikorkeakoulu</t>
  </si>
  <si>
    <t>Haaga-Helia ammattikorkeakoulu</t>
  </si>
  <si>
    <t>Diakonia-ammattikorkeakoulu</t>
  </si>
  <si>
    <t>Centria ammattikorkeakoulu</t>
  </si>
  <si>
    <t>Yrkesögskolan Arcada</t>
  </si>
  <si>
    <t>AMMATTIKORKEAKOULUT YHTEENSÄ</t>
  </si>
  <si>
    <t>YLIOPISTOLLISET SAIRAALAT</t>
  </si>
  <si>
    <t>Maanpuolustuskorkeakoulu</t>
  </si>
  <si>
    <t>Taideyliopisto</t>
  </si>
  <si>
    <t>Lapin yliopisto</t>
  </si>
  <si>
    <t>Itä-Suomen yliopisto</t>
  </si>
  <si>
    <t>Lappeenrannan - Lahden teknillinen yliopisto LUT</t>
  </si>
  <si>
    <t>Vaasan yliopisto</t>
  </si>
  <si>
    <t>Svenska handelshögskolan</t>
  </si>
  <si>
    <t>Aalto yliopisto</t>
  </si>
  <si>
    <t>Jyväskylän yliopisto</t>
  </si>
  <si>
    <t>Tampereen yliopisto 2019-</t>
  </si>
  <si>
    <t>Oulun yliopisto</t>
  </si>
  <si>
    <t>Åbo Akademi</t>
  </si>
  <si>
    <t>Turun yliopisto</t>
  </si>
  <si>
    <t>Helsingin yliopisto</t>
  </si>
  <si>
    <t>YLIOPISTOT YHTEENSÄ</t>
  </si>
  <si>
    <t>KORKEAKOULUSEKTORI YHTEENSÄ</t>
  </si>
  <si>
    <t>Muu t&amp;k-henkilöstö</t>
  </si>
  <si>
    <t>Tutkijat ja tuotekehitysinsinöörit</t>
  </si>
  <si>
    <t>Yhteensä</t>
  </si>
  <si>
    <t>Korkeakoulu</t>
  </si>
  <si>
    <t>T&amp;k-työvuodet (htv)</t>
  </si>
  <si>
    <t>T&amp;k-henkilöstö (lkm)</t>
  </si>
  <si>
    <t>T&amp;k-menot (milj.EUR)</t>
  </si>
  <si>
    <t>Yrityssektori yhteensä</t>
  </si>
  <si>
    <t>Julkinen sektori + YVT yhteensä</t>
  </si>
  <si>
    <t>Korkeakoulusektori yhteensä</t>
  </si>
  <si>
    <t>Sektorit yhteensä</t>
  </si>
  <si>
    <t>Sektori</t>
  </si>
  <si>
    <t>Tiedot</t>
  </si>
  <si>
    <t>Koko maa 2019</t>
  </si>
  <si>
    <t>Koko maa 2020</t>
  </si>
  <si>
    <t>Koko maa 2021</t>
  </si>
  <si>
    <t>Koko maa 
2019</t>
  </si>
  <si>
    <t>Koko maa 
2020</t>
  </si>
  <si>
    <t>Koko maa 
2021</t>
  </si>
  <si>
    <t>Koko maa 
2018–2019</t>
  </si>
  <si>
    <t>Koko maa 
2019–2020</t>
  </si>
  <si>
    <t>Koko maa 
2020–2021</t>
  </si>
  <si>
    <t>Pohjois-Savo 
2018–2019</t>
  </si>
  <si>
    <t>Pohjois-Savo 
2019–2020</t>
  </si>
  <si>
    <t>Pohjois-Savo 
2020–2021</t>
  </si>
  <si>
    <t>Pohjois-Savo 
2019</t>
  </si>
  <si>
    <t>Pohjois-Savo 
2020</t>
  </si>
  <si>
    <t>Pohjois-Savo 
2021</t>
  </si>
  <si>
    <t>Koko maa 2022</t>
  </si>
  <si>
    <t>Pohjois-Savo 
2022</t>
  </si>
  <si>
    <t>Koko maa 
2021–2022</t>
  </si>
  <si>
    <t>Pohjois-Savo 
2021–2022</t>
  </si>
  <si>
    <t>Koko maa 
2022</t>
  </si>
  <si>
    <t>.. tieto on epälooginen esitettäväksi</t>
  </si>
  <si>
    <t>Tutkimus- ja kehittämistoiminnan menot yhteensä (kaikki sektorit) maakunnittain vuosina 2011–2023, milj. €</t>
  </si>
  <si>
    <t>Tutkimus- ja kehittämistoiminnan menot yhteensä (kaikki sektorit), osuus koko maasta (%) maakunnittain vuosina 2011–2023</t>
  </si>
  <si>
    <t>Tutkimus- ja kehittämistoiminnan henkilöstö (lkm, kaikki sektorit) maakunnittain vuosina 2011–2023</t>
  </si>
  <si>
    <t>Tutkimus- ja kehittämistoiminnan henkilöstö (kaikki sektorit), osuus koko maasta (%) maakunnittain vuosina 2011–2023</t>
  </si>
  <si>
    <t>Tutkimus- ja kehittämistoiminnan tutkimustyövuodet (htv, kaikki sektorit), osuus koko maasta (%) maakunnittain vuosina 2011–2023</t>
  </si>
  <si>
    <t>Tutkimus- ja kehittämistoiminnan tutkimustyövuodet (htv, kaikki sektorit) maakunnittain vuosina 2011–2023</t>
  </si>
  <si>
    <t>Yritysten tutkimus- ja kehittämistoiminnan menot, osuus koko maasta (%) maakunnittain vuosina 2011–2023</t>
  </si>
  <si>
    <t>Yritysten tutkimus- ja kehittämistoiminnan menot maakunnittain vuosina 2011–2023, milj. €</t>
  </si>
  <si>
    <t>Julkisen sektorin ja YVT:n tutkimus- ja kehittämistoiminnan menot, osuus koko maasta (%) maakunnittain vuosina 2011–2023</t>
  </si>
  <si>
    <t>Julkisen sektorin ja YVT:n tutkimus- ja kehittämistoiminnan menot maakunnittain vuosina 2011–2023, milj. €</t>
  </si>
  <si>
    <t>…</t>
  </si>
  <si>
    <t>Korkeakoulusektorin tutkimus- ja kehittämistoiminnan menot, osuus koko maasta (%) maakunnittain vuosina 2011–2023</t>
  </si>
  <si>
    <t>Korkeakoulusektorin tutkimus- ja kehittämistoiminnan menot maakunnittain vuosina 2011–2023, milj. €</t>
  </si>
  <si>
    <t>Korkeakoulusektorin tutkimushenkilöstö tehtävän mukaan vuosina 2019–2023</t>
  </si>
  <si>
    <t>Koko maa 2023</t>
  </si>
  <si>
    <t>Pohjois-Savo 
2023</t>
  </si>
  <si>
    <t>Tutkimus- ja kehittämistoiminnan menot, henkilöstö (lkm) ja tutkimustyövuodet (htv) koko maassa ja Pohjois-Savossa v. 2019–2023</t>
  </si>
  <si>
    <t>Koko maa 
2022–2023</t>
  </si>
  <si>
    <t>Pohjois-Savo 
2022–2023</t>
  </si>
  <si>
    <t>Koko maa 
2023</t>
  </si>
  <si>
    <t>Sektoreiden osuus tutkimus- ja kehittämistoiminnan menoista, henkilöstöstä (lkm) ja tutkimustyövuosista (htv) koko maassa ja Pohjois-Savossa v. 2019–2023</t>
  </si>
  <si>
    <t>Tutkimus- ja kehittämistoiminnan menojen, henkilöstön ja tutkimustyövuosien muutos (%) koko maassa ja Pohjois-Savossa v. 2019–2023</t>
  </si>
  <si>
    <t>TK-menot (M€)
v. 2023</t>
  </si>
  <si>
    <t>TK-menojen 
muutos (M€) 
v. 2011–2023</t>
  </si>
  <si>
    <t>TK-menojen 
osuus (%) koko 
maasta v. 2023</t>
  </si>
  <si>
    <t>TK-henkilöstö 
(lkm) v. 2023</t>
  </si>
  <si>
    <t>Tutkimus- ja kehittämistoiminnan menot (milj. €) ja henkilöstö vuonna 2023</t>
  </si>
  <si>
    <t>Tutkimus- ja kehittämistoiminnan menojen, henkilöstön ja tutkimustyövuosien muutos (lkm) koko maassa ja Pohjois-Savossa v. 2019–2023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</si>
</sst>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7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Border="0"/>
    <xf numFmtId="43" fontId="4" fillId="0" borderId="0" applyFont="0" applyFill="0" applyBorder="0" applyAlignment="0" applyProtection="0"/>
  </cellStyleXfs>
  <cellXfs count="117">
    <xf numFmtId="0" fontId="0" fillId="0" borderId="0" xfId="0"/>
    <xf numFmtId="3" fontId="0" fillId="0" borderId="0" xfId="0" applyNumberFormat="1" applyBorder="1"/>
    <xf numFmtId="164" fontId="0" fillId="0" borderId="0" xfId="0" applyNumberFormat="1" applyBorder="1"/>
    <xf numFmtId="3" fontId="0" fillId="0" borderId="2" xfId="0" applyNumberFormat="1" applyBorder="1"/>
    <xf numFmtId="0" fontId="0" fillId="0" borderId="6" xfId="0" applyBorder="1"/>
    <xf numFmtId="0" fontId="2" fillId="2" borderId="1" xfId="0" applyFont="1" applyFill="1" applyBorder="1"/>
    <xf numFmtId="0" fontId="2" fillId="2" borderId="5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7" xfId="0" applyFont="1" applyFill="1" applyBorder="1"/>
    <xf numFmtId="3" fontId="2" fillId="2" borderId="3" xfId="0" applyNumberFormat="1" applyFont="1" applyFill="1" applyBorder="1"/>
    <xf numFmtId="164" fontId="2" fillId="2" borderId="3" xfId="0" applyNumberFormat="1" applyFont="1" applyFill="1" applyBorder="1"/>
    <xf numFmtId="3" fontId="2" fillId="2" borderId="4" xfId="0" applyNumberFormat="1" applyFont="1" applyFill="1" applyBorder="1"/>
    <xf numFmtId="0" fontId="2" fillId="3" borderId="6" xfId="0" applyFont="1" applyFill="1" applyBorder="1"/>
    <xf numFmtId="3" fontId="2" fillId="3" borderId="0" xfId="0" applyNumberFormat="1" applyFont="1" applyFill="1" applyBorder="1"/>
    <xf numFmtId="164" fontId="2" fillId="3" borderId="0" xfId="0" applyNumberFormat="1" applyFont="1" applyFill="1" applyBorder="1"/>
    <xf numFmtId="3" fontId="2" fillId="3" borderId="2" xfId="0" applyNumberFormat="1" applyFont="1" applyFill="1" applyBorder="1"/>
    <xf numFmtId="164" fontId="3" fillId="4" borderId="0" xfId="0" applyNumberFormat="1" applyFont="1" applyFill="1" applyAlignment="1">
      <alignment wrapText="1"/>
    </xf>
    <xf numFmtId="0" fontId="3" fillId="4" borderId="0" xfId="0" applyFont="1" applyFill="1" applyAlignment="1">
      <alignment wrapText="1"/>
    </xf>
    <xf numFmtId="0" fontId="0" fillId="4" borderId="0" xfId="0" applyFill="1"/>
    <xf numFmtId="0" fontId="0" fillId="4" borderId="0" xfId="0" applyFill="1" applyAlignment="1">
      <alignment wrapText="1"/>
    </xf>
    <xf numFmtId="0" fontId="1" fillId="4" borderId="0" xfId="0" applyFont="1" applyFill="1"/>
    <xf numFmtId="165" fontId="0" fillId="0" borderId="0" xfId="0" applyNumberFormat="1" applyBorder="1"/>
    <xf numFmtId="165" fontId="0" fillId="0" borderId="2" xfId="0" applyNumberFormat="1" applyBorder="1"/>
    <xf numFmtId="0" fontId="2" fillId="2" borderId="5" xfId="0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5" fontId="2" fillId="2" borderId="3" xfId="0" applyNumberFormat="1" applyFont="1" applyFill="1" applyBorder="1"/>
    <xf numFmtId="165" fontId="2" fillId="2" borderId="4" xfId="0" applyNumberFormat="1" applyFont="1" applyFill="1" applyBorder="1"/>
    <xf numFmtId="165" fontId="0" fillId="4" borderId="0" xfId="0" applyNumberFormat="1" applyFill="1"/>
    <xf numFmtId="0" fontId="1" fillId="4" borderId="0" xfId="0" applyFont="1" applyFill="1" applyBorder="1"/>
    <xf numFmtId="0" fontId="0" fillId="4" borderId="0" xfId="0" applyFill="1" applyBorder="1"/>
    <xf numFmtId="0" fontId="2" fillId="4" borderId="0" xfId="0" applyFont="1" applyFill="1"/>
    <xf numFmtId="3" fontId="0" fillId="0" borderId="0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2" fillId="3" borderId="2" xfId="0" applyNumberFormat="1" applyFont="1" applyFill="1" applyBorder="1" applyAlignment="1">
      <alignment horizontal="right"/>
    </xf>
    <xf numFmtId="165" fontId="2" fillId="2" borderId="3" xfId="0" applyNumberFormat="1" applyFont="1" applyFill="1" applyBorder="1" applyAlignment="1">
      <alignment horizontal="right"/>
    </xf>
    <xf numFmtId="165" fontId="2" fillId="2" borderId="4" xfId="0" applyNumberFormat="1" applyFont="1" applyFill="1" applyBorder="1" applyAlignment="1">
      <alignment horizontal="right"/>
    </xf>
    <xf numFmtId="0" fontId="5" fillId="4" borderId="0" xfId="0" applyFont="1" applyFill="1"/>
    <xf numFmtId="165" fontId="0" fillId="0" borderId="8" xfId="0" applyNumberFormat="1" applyBorder="1" applyAlignment="1">
      <alignment horizontal="right"/>
    </xf>
    <xf numFmtId="0" fontId="6" fillId="4" borderId="0" xfId="0" applyFont="1" applyFill="1"/>
    <xf numFmtId="165" fontId="2" fillId="3" borderId="8" xfId="0" applyNumberFormat="1" applyFont="1" applyFill="1" applyBorder="1" applyAlignment="1">
      <alignment horizontal="right"/>
    </xf>
    <xf numFmtId="165" fontId="2" fillId="3" borderId="0" xfId="0" applyNumberFormat="1" applyFont="1" applyFill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11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2" fillId="2" borderId="9" xfId="0" applyNumberFormat="1" applyFont="1" applyFill="1" applyBorder="1" applyAlignment="1">
      <alignment horizontal="right"/>
    </xf>
    <xf numFmtId="0" fontId="0" fillId="0" borderId="8" xfId="0" applyBorder="1"/>
    <xf numFmtId="0" fontId="0" fillId="0" borderId="9" xfId="0" applyBorder="1"/>
    <xf numFmtId="3" fontId="0" fillId="0" borderId="3" xfId="0" applyNumberFormat="1" applyBorder="1"/>
    <xf numFmtId="3" fontId="0" fillId="0" borderId="4" xfId="0" applyNumberFormat="1" applyBorder="1"/>
    <xf numFmtId="0" fontId="0" fillId="0" borderId="7" xfId="0" applyBorder="1"/>
    <xf numFmtId="0" fontId="2" fillId="0" borderId="6" xfId="0" applyFont="1" applyBorder="1"/>
    <xf numFmtId="3" fontId="2" fillId="0" borderId="0" xfId="0" applyNumberFormat="1" applyFont="1" applyBorder="1"/>
    <xf numFmtId="3" fontId="2" fillId="0" borderId="2" xfId="0" applyNumberFormat="1" applyFont="1" applyBorder="1"/>
    <xf numFmtId="0" fontId="2" fillId="2" borderId="13" xfId="0" applyFont="1" applyFill="1" applyBorder="1"/>
    <xf numFmtId="3" fontId="0" fillId="0" borderId="8" xfId="0" applyNumberFormat="1" applyBorder="1"/>
    <xf numFmtId="3" fontId="0" fillId="0" borderId="8" xfId="0" applyNumberFormat="1" applyBorder="1" applyAlignment="1">
      <alignment horizontal="right"/>
    </xf>
    <xf numFmtId="3" fontId="2" fillId="3" borderId="8" xfId="0" applyNumberFormat="1" applyFont="1" applyFill="1" applyBorder="1"/>
    <xf numFmtId="3" fontId="0" fillId="0" borderId="9" xfId="0" applyNumberFormat="1" applyBorder="1"/>
    <xf numFmtId="3" fontId="2" fillId="0" borderId="8" xfId="0" applyNumberFormat="1" applyFont="1" applyBorder="1"/>
    <xf numFmtId="3" fontId="0" fillId="0" borderId="3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0" fontId="2" fillId="0" borderId="1" xfId="0" applyFont="1" applyBorder="1"/>
    <xf numFmtId="3" fontId="2" fillId="0" borderId="14" xfId="0" applyNumberFormat="1" applyFont="1" applyBorder="1"/>
    <xf numFmtId="3" fontId="2" fillId="0" borderId="13" xfId="0" applyNumberFormat="1" applyFont="1" applyBorder="1"/>
    <xf numFmtId="3" fontId="2" fillId="0" borderId="5" xfId="0" applyNumberFormat="1" applyFont="1" applyBorder="1"/>
    <xf numFmtId="165" fontId="0" fillId="0" borderId="3" xfId="0" applyNumberFormat="1" applyBorder="1"/>
    <xf numFmtId="165" fontId="0" fillId="0" borderId="4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0" fontId="2" fillId="2" borderId="13" xfId="0" applyFont="1" applyFill="1" applyBorder="1" applyAlignment="1">
      <alignment wrapText="1"/>
    </xf>
    <xf numFmtId="0" fontId="0" fillId="0" borderId="6" xfId="0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2" fillId="0" borderId="8" xfId="0" applyFont="1" applyBorder="1"/>
    <xf numFmtId="3" fontId="2" fillId="0" borderId="12" xfId="0" applyNumberFormat="1" applyFont="1" applyBorder="1"/>
    <xf numFmtId="0" fontId="2" fillId="0" borderId="10" xfId="0" applyFont="1" applyBorder="1"/>
    <xf numFmtId="0" fontId="2" fillId="0" borderId="15" xfId="0" applyFont="1" applyBorder="1"/>
    <xf numFmtId="3" fontId="2" fillId="0" borderId="11" xfId="0" applyNumberFormat="1" applyFont="1" applyBorder="1"/>
    <xf numFmtId="3" fontId="2" fillId="0" borderId="10" xfId="0" applyNumberFormat="1" applyFont="1" applyBorder="1"/>
    <xf numFmtId="165" fontId="2" fillId="0" borderId="0" xfId="0" applyNumberFormat="1" applyFont="1" applyBorder="1"/>
    <xf numFmtId="165" fontId="2" fillId="0" borderId="8" xfId="0" applyNumberFormat="1" applyFont="1" applyBorder="1"/>
    <xf numFmtId="165" fontId="2" fillId="0" borderId="2" xfId="0" applyNumberFormat="1" applyFont="1" applyBorder="1"/>
    <xf numFmtId="165" fontId="2" fillId="0" borderId="11" xfId="0" applyNumberFormat="1" applyFont="1" applyBorder="1"/>
    <xf numFmtId="165" fontId="2" fillId="0" borderId="10" xfId="0" applyNumberFormat="1" applyFont="1" applyBorder="1"/>
    <xf numFmtId="165" fontId="2" fillId="0" borderId="12" xfId="0" applyNumberFormat="1" applyFont="1" applyBorder="1"/>
    <xf numFmtId="1" fontId="2" fillId="0" borderId="11" xfId="0" applyNumberFormat="1" applyFont="1" applyBorder="1"/>
    <xf numFmtId="1" fontId="2" fillId="0" borderId="10" xfId="0" applyNumberFormat="1" applyFont="1" applyBorder="1"/>
    <xf numFmtId="1" fontId="2" fillId="0" borderId="12" xfId="0" applyNumberFormat="1" applyFont="1" applyBorder="1"/>
    <xf numFmtId="3" fontId="0" fillId="4" borderId="0" xfId="0" applyNumberFormat="1" applyFill="1"/>
    <xf numFmtId="0" fontId="0" fillId="0" borderId="11" xfId="0" applyBorder="1" applyAlignment="1">
      <alignment horizontal="left" vertical="top" wrapText="1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5" xfId="0" applyFont="1" applyFill="1" applyBorder="1"/>
    <xf numFmtId="165" fontId="0" fillId="0" borderId="10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165" fontId="2" fillId="3" borderId="8" xfId="0" applyNumberFormat="1" applyFont="1" applyFill="1" applyBorder="1"/>
    <xf numFmtId="165" fontId="2" fillId="2" borderId="9" xfId="0" applyNumberFormat="1" applyFont="1" applyFill="1" applyBorder="1"/>
    <xf numFmtId="0" fontId="2" fillId="2" borderId="12" xfId="0" applyFont="1" applyFill="1" applyBorder="1"/>
    <xf numFmtId="0" fontId="2" fillId="3" borderId="8" xfId="0" applyFont="1" applyFill="1" applyBorder="1"/>
    <xf numFmtId="165" fontId="0" fillId="2" borderId="9" xfId="0" applyNumberFormat="1" applyFill="1" applyBorder="1" applyAlignment="1">
      <alignment horizontal="right"/>
    </xf>
    <xf numFmtId="0" fontId="2" fillId="2" borderId="9" xfId="0" applyFont="1" applyFill="1" applyBorder="1"/>
    <xf numFmtId="165" fontId="0" fillId="2" borderId="3" xfId="0" applyNumberFormat="1" applyFill="1" applyBorder="1" applyAlignment="1">
      <alignment horizontal="right"/>
    </xf>
    <xf numFmtId="165" fontId="0" fillId="2" borderId="4" xfId="0" applyNumberFormat="1" applyFill="1" applyBorder="1" applyAlignment="1">
      <alignment horizontal="right"/>
    </xf>
    <xf numFmtId="3" fontId="2" fillId="3" borderId="0" xfId="0" applyNumberFormat="1" applyFont="1" applyFill="1" applyBorder="1" applyAlignment="1">
      <alignment horizontal="right"/>
    </xf>
    <xf numFmtId="3" fontId="2" fillId="3" borderId="2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2" xfId="0" applyBorder="1"/>
    <xf numFmtId="0" fontId="2" fillId="2" borderId="15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164" fontId="2" fillId="3" borderId="2" xfId="0" applyNumberFormat="1" applyFont="1" applyFill="1" applyBorder="1"/>
  </cellXfs>
  <cellStyles count="2">
    <cellStyle name="Normaali" xfId="0" builtinId="0"/>
    <cellStyle name="Pilkku 2" xfId="1" xr:uid="{35A3E5B7-1302-4A17-9194-645B6040F7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114300</xdr:rowOff>
    </xdr:from>
    <xdr:to>
      <xdr:col>14</xdr:col>
      <xdr:colOff>457200</xdr:colOff>
      <xdr:row>33</xdr:row>
      <xdr:rowOff>75217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19AA629F-5589-156A-1926-8BEB123B6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114300"/>
          <a:ext cx="4724400" cy="6676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ohjois-Savonliitto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538FCC"/>
      </a:accent1>
      <a:accent2>
        <a:srgbClr val="DCD6D4"/>
      </a:accent2>
      <a:accent3>
        <a:srgbClr val="F9DC06"/>
      </a:accent3>
      <a:accent4>
        <a:srgbClr val="C4BDBC"/>
      </a:accent4>
      <a:accent5>
        <a:srgbClr val="000000"/>
      </a:accent5>
      <a:accent6>
        <a:srgbClr val="0033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workbookViewId="0">
      <selection activeCell="A3" sqref="A3"/>
    </sheetView>
  </sheetViews>
  <sheetFormatPr defaultRowHeight="15" x14ac:dyDescent="0.25"/>
  <cols>
    <col min="1" max="1" width="18.42578125" style="18" bestFit="1" customWidth="1"/>
    <col min="2" max="2" width="14.5703125" style="18" bestFit="1" customWidth="1"/>
    <col min="3" max="3" width="12.42578125" style="18" bestFit="1" customWidth="1"/>
    <col min="4" max="4" width="14.42578125" style="18" bestFit="1" customWidth="1"/>
    <col min="5" max="5" width="13.42578125" style="18" bestFit="1" customWidth="1"/>
    <col min="6" max="16384" width="9.140625" style="18"/>
  </cols>
  <sheetData>
    <row r="1" spans="1:5" ht="18.75" x14ac:dyDescent="0.3">
      <c r="A1" s="20" t="s">
        <v>134</v>
      </c>
      <c r="B1" s="20"/>
      <c r="C1" s="20"/>
      <c r="D1" s="20"/>
      <c r="E1" s="20"/>
    </row>
    <row r="2" spans="1:5" x14ac:dyDescent="0.25">
      <c r="A2" s="18" t="s">
        <v>20</v>
      </c>
    </row>
    <row r="4" spans="1:5" ht="45" x14ac:dyDescent="0.25">
      <c r="A4" s="5" t="s">
        <v>21</v>
      </c>
      <c r="B4" s="6" t="s">
        <v>130</v>
      </c>
      <c r="C4" s="7" t="s">
        <v>131</v>
      </c>
      <c r="D4" s="7" t="s">
        <v>132</v>
      </c>
      <c r="E4" s="7" t="s">
        <v>133</v>
      </c>
    </row>
    <row r="5" spans="1:5" x14ac:dyDescent="0.25">
      <c r="A5" s="4" t="s">
        <v>2</v>
      </c>
      <c r="B5" s="1">
        <v>4214.8999999999996</v>
      </c>
      <c r="C5" s="1">
        <v>1112.4999999999995</v>
      </c>
      <c r="D5" s="2">
        <v>49.94371571101869</v>
      </c>
      <c r="E5" s="3">
        <v>41523</v>
      </c>
    </row>
    <row r="6" spans="1:5" x14ac:dyDescent="0.25">
      <c r="A6" s="4" t="s">
        <v>3</v>
      </c>
      <c r="B6" s="1">
        <v>546.70000000000005</v>
      </c>
      <c r="C6" s="1">
        <v>-200.09999999999991</v>
      </c>
      <c r="D6" s="2">
        <v>6.4780254286492962</v>
      </c>
      <c r="E6" s="3">
        <v>7329</v>
      </c>
    </row>
    <row r="7" spans="1:5" x14ac:dyDescent="0.25">
      <c r="A7" s="4" t="s">
        <v>4</v>
      </c>
      <c r="B7" s="1">
        <v>79</v>
      </c>
      <c r="C7" s="1">
        <v>-30</v>
      </c>
      <c r="D7" s="2">
        <v>0.93609659568921599</v>
      </c>
      <c r="E7" s="3">
        <v>1199</v>
      </c>
    </row>
    <row r="8" spans="1:5" x14ac:dyDescent="0.25">
      <c r="A8" s="4" t="s">
        <v>5</v>
      </c>
      <c r="B8" s="1">
        <v>74.3</v>
      </c>
      <c r="C8" s="1">
        <v>-10.200000000000003</v>
      </c>
      <c r="D8" s="2">
        <v>0.88040477290770558</v>
      </c>
      <c r="E8" s="3">
        <v>975</v>
      </c>
    </row>
    <row r="9" spans="1:5" x14ac:dyDescent="0.25">
      <c r="A9" s="4" t="s">
        <v>6</v>
      </c>
      <c r="B9" s="1">
        <v>1038.2</v>
      </c>
      <c r="C9" s="1">
        <v>-35.299999999999955</v>
      </c>
      <c r="D9" s="2">
        <v>12.301968172715748</v>
      </c>
      <c r="E9" s="3">
        <v>10966</v>
      </c>
    </row>
    <row r="10" spans="1:5" x14ac:dyDescent="0.25">
      <c r="A10" s="4" t="s">
        <v>7</v>
      </c>
      <c r="B10" s="1">
        <v>96.9</v>
      </c>
      <c r="C10" s="1">
        <v>31.5</v>
      </c>
      <c r="D10" s="2">
        <v>1.1481994952187979</v>
      </c>
      <c r="E10" s="3">
        <v>1281</v>
      </c>
    </row>
    <row r="11" spans="1:5" x14ac:dyDescent="0.25">
      <c r="A11" s="4" t="s">
        <v>8</v>
      </c>
      <c r="B11" s="1">
        <v>40.799999999999997</v>
      </c>
      <c r="C11" s="1">
        <v>14.099999999999998</v>
      </c>
      <c r="D11" s="2">
        <v>0.48345241903949382</v>
      </c>
      <c r="E11" s="3">
        <v>503</v>
      </c>
    </row>
    <row r="12" spans="1:5" x14ac:dyDescent="0.25">
      <c r="A12" s="4" t="s">
        <v>9</v>
      </c>
      <c r="B12" s="1">
        <v>165.4</v>
      </c>
      <c r="C12" s="1">
        <v>76.300000000000011</v>
      </c>
      <c r="D12" s="2">
        <v>1.9598781889493206</v>
      </c>
      <c r="E12" s="3">
        <v>1543</v>
      </c>
    </row>
    <row r="13" spans="1:5" x14ac:dyDescent="0.25">
      <c r="A13" s="4" t="s">
        <v>10</v>
      </c>
      <c r="B13" s="1">
        <v>43.8</v>
      </c>
      <c r="C13" s="1">
        <v>4.3999999999999986</v>
      </c>
      <c r="D13" s="2">
        <v>0.5190003910276918</v>
      </c>
      <c r="E13" s="3">
        <v>601</v>
      </c>
    </row>
    <row r="14" spans="1:5" x14ac:dyDescent="0.25">
      <c r="A14" s="12" t="s">
        <v>11</v>
      </c>
      <c r="B14" s="13">
        <v>211.9</v>
      </c>
      <c r="C14" s="13">
        <v>61.800000000000011</v>
      </c>
      <c r="D14" s="14">
        <v>2.510871754766391</v>
      </c>
      <c r="E14" s="15">
        <v>3006</v>
      </c>
    </row>
    <row r="15" spans="1:5" x14ac:dyDescent="0.25">
      <c r="A15" s="4" t="s">
        <v>12</v>
      </c>
      <c r="B15" s="1">
        <v>125.6</v>
      </c>
      <c r="C15" s="1">
        <v>38</v>
      </c>
      <c r="D15" s="2">
        <v>1.4882750939058929</v>
      </c>
      <c r="E15" s="3">
        <v>1948</v>
      </c>
    </row>
    <row r="16" spans="1:5" x14ac:dyDescent="0.25">
      <c r="A16" s="4" t="s">
        <v>13</v>
      </c>
      <c r="B16" s="1">
        <v>320.10000000000002</v>
      </c>
      <c r="C16" s="1">
        <v>108.20000000000002</v>
      </c>
      <c r="D16" s="2">
        <v>3.7929686111407355</v>
      </c>
      <c r="E16" s="3">
        <v>4502</v>
      </c>
    </row>
    <row r="17" spans="1:5" x14ac:dyDescent="0.25">
      <c r="A17" s="4" t="s">
        <v>14</v>
      </c>
      <c r="B17" s="1">
        <v>55.6</v>
      </c>
      <c r="C17" s="1">
        <v>9.2000000000000028</v>
      </c>
      <c r="D17" s="2">
        <v>0.65882241418127097</v>
      </c>
      <c r="E17" s="3">
        <v>725</v>
      </c>
    </row>
    <row r="18" spans="1:5" x14ac:dyDescent="0.25">
      <c r="A18" s="4" t="s">
        <v>15</v>
      </c>
      <c r="B18" s="1">
        <v>329.8</v>
      </c>
      <c r="C18" s="1">
        <v>134.60000000000002</v>
      </c>
      <c r="D18" s="2">
        <v>3.9079070539025755</v>
      </c>
      <c r="E18" s="3">
        <v>2502</v>
      </c>
    </row>
    <row r="19" spans="1:5" x14ac:dyDescent="0.25">
      <c r="A19" s="4" t="s">
        <v>16</v>
      </c>
      <c r="B19" s="1">
        <v>37.9</v>
      </c>
      <c r="C19" s="1">
        <v>15.899999999999999</v>
      </c>
      <c r="D19" s="2">
        <v>0.44908937945090238</v>
      </c>
      <c r="E19" s="3">
        <v>412</v>
      </c>
    </row>
    <row r="20" spans="1:5" x14ac:dyDescent="0.25">
      <c r="A20" s="4" t="s">
        <v>17</v>
      </c>
      <c r="B20" s="1">
        <v>951.6</v>
      </c>
      <c r="C20" s="1">
        <v>-57</v>
      </c>
      <c r="D20" s="2">
        <v>11.275816714656429</v>
      </c>
      <c r="E20" s="3">
        <v>9948</v>
      </c>
    </row>
    <row r="21" spans="1:5" x14ac:dyDescent="0.25">
      <c r="A21" s="4" t="s">
        <v>18</v>
      </c>
      <c r="B21" s="1">
        <v>29</v>
      </c>
      <c r="C21" s="1">
        <v>3.6000000000000014</v>
      </c>
      <c r="D21" s="2">
        <v>0.34363039588591476</v>
      </c>
      <c r="E21" s="3">
        <v>424</v>
      </c>
    </row>
    <row r="22" spans="1:5" x14ac:dyDescent="0.25">
      <c r="A22" s="4" t="s">
        <v>19</v>
      </c>
      <c r="B22" s="1">
        <v>69.400000000000006</v>
      </c>
      <c r="C22" s="1">
        <v>-4.6999999999999886</v>
      </c>
      <c r="D22" s="2">
        <v>0.8223430853269823</v>
      </c>
      <c r="E22" s="3">
        <v>1117</v>
      </c>
    </row>
    <row r="23" spans="1:5" x14ac:dyDescent="0.25">
      <c r="A23" s="4" t="s">
        <v>0</v>
      </c>
      <c r="B23" s="1">
        <v>8.6999999999999993</v>
      </c>
      <c r="C23" s="1">
        <v>2.9999999999999991</v>
      </c>
      <c r="D23" s="2">
        <v>0.10308911876577441</v>
      </c>
      <c r="E23" s="3">
        <v>119</v>
      </c>
    </row>
    <row r="24" spans="1:5" x14ac:dyDescent="0.25">
      <c r="A24" s="8" t="s">
        <v>1</v>
      </c>
      <c r="B24" s="9">
        <v>8439.2999999999993</v>
      </c>
      <c r="C24" s="9">
        <v>1275.4999999999991</v>
      </c>
      <c r="D24" s="10">
        <v>100</v>
      </c>
      <c r="E24" s="11">
        <v>90620</v>
      </c>
    </row>
    <row r="25" spans="1:5" x14ac:dyDescent="0.25">
      <c r="A25" s="16"/>
      <c r="B25" s="17"/>
      <c r="C25" s="17"/>
      <c r="D25" s="17"/>
      <c r="E25" s="17"/>
    </row>
    <row r="26" spans="1:5" x14ac:dyDescent="0.25">
      <c r="A26" s="19"/>
      <c r="B26" s="19"/>
      <c r="C26" s="19"/>
      <c r="D26" s="19"/>
      <c r="E26" s="19"/>
    </row>
    <row r="27" spans="1:5" x14ac:dyDescent="0.25">
      <c r="A27" s="19"/>
      <c r="B27" s="19"/>
      <c r="C27" s="19"/>
      <c r="D27" s="19"/>
      <c r="E27" s="19"/>
    </row>
  </sheetData>
  <printOptions gridLines="1"/>
  <pageMargins left="0.74803149606299213" right="0.74803149606299213" top="0.74803149606299213" bottom="0.51181102362204722" header="0.51181102362204722" footer="0.7480314960629921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CC81F-F3BD-43DF-9588-AD94E159A334}">
  <dimension ref="A1:Q51"/>
  <sheetViews>
    <sheetView workbookViewId="0">
      <selection activeCell="A3" sqref="A3"/>
    </sheetView>
  </sheetViews>
  <sheetFormatPr defaultRowHeight="15" x14ac:dyDescent="0.25"/>
  <cols>
    <col min="1" max="1" width="22.7109375" style="18" customWidth="1"/>
    <col min="2" max="12" width="9.140625" style="18" customWidth="1"/>
    <col min="13" max="16384" width="9.140625" style="18"/>
  </cols>
  <sheetData>
    <row r="1" spans="1:17" ht="18.75" x14ac:dyDescent="0.3">
      <c r="A1" s="20" t="s">
        <v>108</v>
      </c>
    </row>
    <row r="2" spans="1:17" x14ac:dyDescent="0.25">
      <c r="A2" s="18" t="s">
        <v>20</v>
      </c>
    </row>
    <row r="3" spans="1:17" x14ac:dyDescent="0.25">
      <c r="B3" s="31"/>
    </row>
    <row r="4" spans="1:17" x14ac:dyDescent="0.25">
      <c r="A4" s="5" t="s">
        <v>21</v>
      </c>
      <c r="B4" s="23">
        <v>2011</v>
      </c>
      <c r="C4" s="5">
        <v>2012</v>
      </c>
      <c r="D4" s="5">
        <v>2013</v>
      </c>
      <c r="E4" s="5">
        <v>2014</v>
      </c>
      <c r="F4" s="5">
        <v>2015</v>
      </c>
      <c r="G4" s="5">
        <v>2016</v>
      </c>
      <c r="H4" s="5">
        <v>2017</v>
      </c>
      <c r="I4" s="5">
        <v>2018</v>
      </c>
      <c r="J4" s="5">
        <v>2019</v>
      </c>
      <c r="K4" s="5">
        <v>2020</v>
      </c>
      <c r="L4" s="5">
        <v>2021</v>
      </c>
      <c r="M4" s="5">
        <v>2022</v>
      </c>
      <c r="N4" s="5">
        <v>2023</v>
      </c>
    </row>
    <row r="5" spans="1:17" x14ac:dyDescent="0.25">
      <c r="A5" s="4" t="s">
        <v>2</v>
      </c>
      <c r="B5" s="1">
        <v>3102.4</v>
      </c>
      <c r="C5" s="1">
        <v>2962.2</v>
      </c>
      <c r="D5" s="1">
        <v>3016.7</v>
      </c>
      <c r="E5" s="1">
        <v>3020.8</v>
      </c>
      <c r="F5" s="1">
        <v>2924.2</v>
      </c>
      <c r="G5" s="1">
        <v>2897.7</v>
      </c>
      <c r="H5" s="1">
        <v>3067.3</v>
      </c>
      <c r="I5" s="1">
        <v>3177.2</v>
      </c>
      <c r="J5" s="1">
        <v>3342.3</v>
      </c>
      <c r="K5" s="1">
        <v>3443.6</v>
      </c>
      <c r="L5" s="1">
        <v>3725.4</v>
      </c>
      <c r="M5" s="1">
        <v>3886.4</v>
      </c>
      <c r="N5" s="3">
        <v>4214.8999999999996</v>
      </c>
      <c r="Q5" s="90"/>
    </row>
    <row r="6" spans="1:17" x14ac:dyDescent="0.25">
      <c r="A6" s="4" t="s">
        <v>3</v>
      </c>
      <c r="B6" s="1">
        <v>746.8</v>
      </c>
      <c r="C6" s="1">
        <v>725.5</v>
      </c>
      <c r="D6" s="1">
        <v>654.6</v>
      </c>
      <c r="E6" s="1">
        <v>626.9</v>
      </c>
      <c r="F6" s="1">
        <v>487.6</v>
      </c>
      <c r="G6" s="1">
        <v>466.8</v>
      </c>
      <c r="H6" s="1">
        <v>449.6</v>
      </c>
      <c r="I6" s="1">
        <v>469.4</v>
      </c>
      <c r="J6" s="1">
        <v>477.3</v>
      </c>
      <c r="K6" s="1">
        <v>477.6</v>
      </c>
      <c r="L6" s="1">
        <v>516.1</v>
      </c>
      <c r="M6" s="1">
        <v>543.1</v>
      </c>
      <c r="N6" s="3">
        <v>546.70000000000005</v>
      </c>
    </row>
    <row r="7" spans="1:17" x14ac:dyDescent="0.25">
      <c r="A7" s="4" t="s">
        <v>4</v>
      </c>
      <c r="B7" s="1">
        <v>109</v>
      </c>
      <c r="C7" s="1">
        <v>108.5</v>
      </c>
      <c r="D7" s="1">
        <v>98.6</v>
      </c>
      <c r="E7" s="1">
        <v>109.4</v>
      </c>
      <c r="F7" s="1">
        <v>92.4</v>
      </c>
      <c r="G7" s="1">
        <v>84.8</v>
      </c>
      <c r="H7" s="1">
        <v>75.599999999999994</v>
      </c>
      <c r="I7" s="1">
        <v>88.2</v>
      </c>
      <c r="J7" s="1">
        <v>92.8</v>
      </c>
      <c r="K7" s="1">
        <v>83.4</v>
      </c>
      <c r="L7" s="1">
        <v>77.7</v>
      </c>
      <c r="M7" s="1">
        <v>76.099999999999994</v>
      </c>
      <c r="N7" s="3">
        <v>79</v>
      </c>
    </row>
    <row r="8" spans="1:17" x14ac:dyDescent="0.25">
      <c r="A8" s="4" t="s">
        <v>5</v>
      </c>
      <c r="B8" s="1">
        <v>84.5</v>
      </c>
      <c r="C8" s="1">
        <v>85.6</v>
      </c>
      <c r="D8" s="1">
        <v>79.099999999999994</v>
      </c>
      <c r="E8" s="1">
        <v>71.5</v>
      </c>
      <c r="F8" s="1">
        <v>71</v>
      </c>
      <c r="G8" s="1">
        <v>68</v>
      </c>
      <c r="H8" s="1">
        <v>60.7</v>
      </c>
      <c r="I8" s="1">
        <v>64.599999999999994</v>
      </c>
      <c r="J8" s="1">
        <v>65.7</v>
      </c>
      <c r="K8" s="1">
        <v>73.599999999999994</v>
      </c>
      <c r="L8" s="1">
        <v>77.400000000000006</v>
      </c>
      <c r="M8" s="1">
        <v>73.8</v>
      </c>
      <c r="N8" s="3">
        <v>74.3</v>
      </c>
    </row>
    <row r="9" spans="1:17" x14ac:dyDescent="0.25">
      <c r="A9" s="4" t="s">
        <v>6</v>
      </c>
      <c r="B9" s="1">
        <v>1073.5</v>
      </c>
      <c r="C9" s="1">
        <v>932.7</v>
      </c>
      <c r="D9" s="1">
        <v>927</v>
      </c>
      <c r="E9" s="1">
        <v>832.5</v>
      </c>
      <c r="F9" s="1">
        <v>771.6</v>
      </c>
      <c r="G9" s="1">
        <v>672.2</v>
      </c>
      <c r="H9" s="1">
        <v>660.5</v>
      </c>
      <c r="I9" s="1">
        <v>704.3</v>
      </c>
      <c r="J9" s="1">
        <v>737.4</v>
      </c>
      <c r="K9" s="1">
        <v>771.6</v>
      </c>
      <c r="L9" s="1">
        <v>889.3</v>
      </c>
      <c r="M9" s="1">
        <v>943.9</v>
      </c>
      <c r="N9" s="3">
        <v>1038.2</v>
      </c>
    </row>
    <row r="10" spans="1:17" x14ac:dyDescent="0.25">
      <c r="A10" s="4" t="s">
        <v>7</v>
      </c>
      <c r="B10" s="1">
        <v>65.400000000000006</v>
      </c>
      <c r="C10" s="1">
        <v>70.099999999999994</v>
      </c>
      <c r="D10" s="1">
        <v>71.3</v>
      </c>
      <c r="E10" s="1">
        <v>71.099999999999994</v>
      </c>
      <c r="F10" s="1">
        <v>74.8</v>
      </c>
      <c r="G10" s="1">
        <v>78.5</v>
      </c>
      <c r="H10" s="1">
        <v>79.599999999999994</v>
      </c>
      <c r="I10" s="1">
        <v>78.599999999999994</v>
      </c>
      <c r="J10" s="1">
        <v>85.5</v>
      </c>
      <c r="K10" s="1">
        <v>91.8</v>
      </c>
      <c r="L10" s="1">
        <v>98.6</v>
      </c>
      <c r="M10" s="1">
        <v>94.5</v>
      </c>
      <c r="N10" s="3">
        <v>96.9</v>
      </c>
    </row>
    <row r="11" spans="1:17" x14ac:dyDescent="0.25">
      <c r="A11" s="4" t="s">
        <v>8</v>
      </c>
      <c r="B11" s="1">
        <v>26.7</v>
      </c>
      <c r="C11" s="1">
        <v>23.4</v>
      </c>
      <c r="D11" s="1">
        <v>24.7</v>
      </c>
      <c r="E11" s="1">
        <v>25.8</v>
      </c>
      <c r="F11" s="1">
        <v>31.3</v>
      </c>
      <c r="G11" s="1">
        <v>26.4</v>
      </c>
      <c r="H11" s="1">
        <v>28.4</v>
      </c>
      <c r="I11" s="1">
        <v>28.2</v>
      </c>
      <c r="J11" s="1">
        <v>41.3</v>
      </c>
      <c r="K11" s="1">
        <v>28.7</v>
      </c>
      <c r="L11" s="1">
        <v>35.200000000000003</v>
      </c>
      <c r="M11" s="1">
        <v>38.5</v>
      </c>
      <c r="N11" s="3">
        <v>40.799999999999997</v>
      </c>
    </row>
    <row r="12" spans="1:17" x14ac:dyDescent="0.25">
      <c r="A12" s="4" t="s">
        <v>9</v>
      </c>
      <c r="B12" s="1">
        <v>89.1</v>
      </c>
      <c r="C12" s="1">
        <v>112.1</v>
      </c>
      <c r="D12" s="1">
        <v>102.1</v>
      </c>
      <c r="E12" s="1">
        <v>107.5</v>
      </c>
      <c r="F12" s="1">
        <v>115.3</v>
      </c>
      <c r="G12" s="1">
        <v>109.1</v>
      </c>
      <c r="H12" s="1">
        <v>112.6</v>
      </c>
      <c r="I12" s="1">
        <v>115.3</v>
      </c>
      <c r="J12" s="1">
        <v>124.4</v>
      </c>
      <c r="K12" s="1">
        <v>144</v>
      </c>
      <c r="L12" s="1">
        <v>135.1</v>
      </c>
      <c r="M12" s="1">
        <v>164.6</v>
      </c>
      <c r="N12" s="3">
        <v>165.4</v>
      </c>
    </row>
    <row r="13" spans="1:17" x14ac:dyDescent="0.25">
      <c r="A13" s="4" t="s">
        <v>10</v>
      </c>
      <c r="B13" s="1">
        <v>39.4</v>
      </c>
      <c r="C13" s="1">
        <v>42</v>
      </c>
      <c r="D13" s="1">
        <v>39.9</v>
      </c>
      <c r="E13" s="1">
        <v>42.7</v>
      </c>
      <c r="F13" s="1">
        <v>39.700000000000003</v>
      </c>
      <c r="G13" s="1">
        <v>36.9</v>
      </c>
      <c r="H13" s="1">
        <v>39</v>
      </c>
      <c r="I13" s="1">
        <v>41.4</v>
      </c>
      <c r="J13" s="1">
        <v>37.799999999999997</v>
      </c>
      <c r="K13" s="1">
        <v>41.6</v>
      </c>
      <c r="L13" s="1">
        <v>41.8</v>
      </c>
      <c r="M13" s="1">
        <v>41.1</v>
      </c>
      <c r="N13" s="3">
        <v>43.8</v>
      </c>
    </row>
    <row r="14" spans="1:17" x14ac:dyDescent="0.25">
      <c r="A14" s="12" t="s">
        <v>11</v>
      </c>
      <c r="B14" s="13">
        <v>150.1</v>
      </c>
      <c r="C14" s="13">
        <v>156.19999999999999</v>
      </c>
      <c r="D14" s="13">
        <v>149.19999999999999</v>
      </c>
      <c r="E14" s="13">
        <v>144</v>
      </c>
      <c r="F14" s="13">
        <v>146.30000000000001</v>
      </c>
      <c r="G14" s="13">
        <v>140.80000000000001</v>
      </c>
      <c r="H14" s="13">
        <v>155.5</v>
      </c>
      <c r="I14" s="13">
        <v>186.2</v>
      </c>
      <c r="J14" s="13">
        <v>194.7</v>
      </c>
      <c r="K14" s="13">
        <v>199.1</v>
      </c>
      <c r="L14" s="13">
        <v>217.3</v>
      </c>
      <c r="M14" s="13">
        <v>226.6</v>
      </c>
      <c r="N14" s="15">
        <v>211.9</v>
      </c>
    </row>
    <row r="15" spans="1:17" x14ac:dyDescent="0.25">
      <c r="A15" s="4" t="s">
        <v>12</v>
      </c>
      <c r="B15" s="1">
        <v>87.6</v>
      </c>
      <c r="C15" s="1">
        <v>86.4</v>
      </c>
      <c r="D15" s="1">
        <v>85.8</v>
      </c>
      <c r="E15" s="1">
        <v>86.9</v>
      </c>
      <c r="F15" s="1">
        <v>79.2</v>
      </c>
      <c r="G15" s="1">
        <v>88.5</v>
      </c>
      <c r="H15" s="1">
        <v>97.3</v>
      </c>
      <c r="I15" s="1">
        <v>99.4</v>
      </c>
      <c r="J15" s="1">
        <v>110.4</v>
      </c>
      <c r="K15" s="1">
        <v>112.5</v>
      </c>
      <c r="L15" s="1">
        <v>119.8</v>
      </c>
      <c r="M15" s="1">
        <v>127.9</v>
      </c>
      <c r="N15" s="3">
        <v>125.6</v>
      </c>
    </row>
    <row r="16" spans="1:17" x14ac:dyDescent="0.25">
      <c r="A16" s="4" t="s">
        <v>13</v>
      </c>
      <c r="B16" s="1">
        <v>211.9</v>
      </c>
      <c r="C16" s="1">
        <v>226.5</v>
      </c>
      <c r="D16" s="1">
        <v>217</v>
      </c>
      <c r="E16" s="1">
        <v>210.5</v>
      </c>
      <c r="F16" s="1">
        <v>210</v>
      </c>
      <c r="G16" s="1">
        <v>216.4</v>
      </c>
      <c r="H16" s="1">
        <v>226.9</v>
      </c>
      <c r="I16" s="1">
        <v>244.3</v>
      </c>
      <c r="J16" s="1">
        <v>252.9</v>
      </c>
      <c r="K16" s="1">
        <v>289.2</v>
      </c>
      <c r="L16" s="1">
        <v>281.3</v>
      </c>
      <c r="M16" s="1">
        <v>303.7</v>
      </c>
      <c r="N16" s="3">
        <v>320.10000000000002</v>
      </c>
    </row>
    <row r="17" spans="1:14" x14ac:dyDescent="0.25">
      <c r="A17" s="4" t="s">
        <v>14</v>
      </c>
      <c r="B17" s="1">
        <v>46.4</v>
      </c>
      <c r="C17" s="1">
        <v>49.8</v>
      </c>
      <c r="D17" s="1">
        <v>41.7</v>
      </c>
      <c r="E17" s="1">
        <v>39.799999999999997</v>
      </c>
      <c r="F17" s="1">
        <v>43.2</v>
      </c>
      <c r="G17" s="1">
        <v>42.2</v>
      </c>
      <c r="H17" s="1">
        <v>46.7</v>
      </c>
      <c r="I17" s="1">
        <v>46.4</v>
      </c>
      <c r="J17" s="1">
        <v>42</v>
      </c>
      <c r="K17" s="1">
        <v>41.5</v>
      </c>
      <c r="L17" s="1">
        <v>49.8</v>
      </c>
      <c r="M17" s="1">
        <v>48.1</v>
      </c>
      <c r="N17" s="3">
        <v>55.6</v>
      </c>
    </row>
    <row r="18" spans="1:14" x14ac:dyDescent="0.25">
      <c r="A18" s="4" t="s">
        <v>15</v>
      </c>
      <c r="B18" s="1">
        <v>195.2</v>
      </c>
      <c r="C18" s="1">
        <v>198.1</v>
      </c>
      <c r="D18" s="1">
        <v>212.8</v>
      </c>
      <c r="E18" s="1">
        <v>211.5</v>
      </c>
      <c r="F18" s="1">
        <v>227.4</v>
      </c>
      <c r="G18" s="1">
        <v>208</v>
      </c>
      <c r="H18" s="1">
        <v>224.2</v>
      </c>
      <c r="I18" s="1">
        <v>237.7</v>
      </c>
      <c r="J18" s="1">
        <v>260.7</v>
      </c>
      <c r="K18" s="1">
        <v>241.4</v>
      </c>
      <c r="L18" s="1">
        <v>236.6</v>
      </c>
      <c r="M18" s="1">
        <v>307.39999999999998</v>
      </c>
      <c r="N18" s="3">
        <v>329.8</v>
      </c>
    </row>
    <row r="19" spans="1:14" x14ac:dyDescent="0.25">
      <c r="A19" s="4" t="s">
        <v>16</v>
      </c>
      <c r="B19" s="1">
        <v>22</v>
      </c>
      <c r="C19" s="1">
        <v>23</v>
      </c>
      <c r="D19" s="1">
        <v>20.9</v>
      </c>
      <c r="E19" s="1">
        <v>20.100000000000001</v>
      </c>
      <c r="F19" s="1">
        <v>18.399999999999999</v>
      </c>
      <c r="G19" s="1">
        <v>19.3</v>
      </c>
      <c r="H19" s="1">
        <v>22.1</v>
      </c>
      <c r="I19" s="1">
        <v>22.8</v>
      </c>
      <c r="J19" s="1">
        <v>22.8</v>
      </c>
      <c r="K19" s="1">
        <v>22.2</v>
      </c>
      <c r="L19" s="1">
        <v>28.2</v>
      </c>
      <c r="M19" s="1">
        <v>31.1</v>
      </c>
      <c r="N19" s="3">
        <v>37.9</v>
      </c>
    </row>
    <row r="20" spans="1:14" x14ac:dyDescent="0.25">
      <c r="A20" s="4" t="s">
        <v>17</v>
      </c>
      <c r="B20" s="1">
        <v>1008.6</v>
      </c>
      <c r="C20" s="1">
        <v>931.5</v>
      </c>
      <c r="D20" s="1">
        <v>851.8</v>
      </c>
      <c r="E20" s="1">
        <v>802.4</v>
      </c>
      <c r="F20" s="1">
        <v>656.7</v>
      </c>
      <c r="G20" s="1">
        <v>687.7</v>
      </c>
      <c r="H20" s="1">
        <v>730.3</v>
      </c>
      <c r="I20" s="1">
        <v>730.7</v>
      </c>
      <c r="J20" s="1">
        <v>732.6</v>
      </c>
      <c r="K20" s="1">
        <v>774.9</v>
      </c>
      <c r="L20" s="1">
        <v>862.6</v>
      </c>
      <c r="M20" s="1">
        <v>920.1</v>
      </c>
      <c r="N20" s="3">
        <v>951.6</v>
      </c>
    </row>
    <row r="21" spans="1:14" x14ac:dyDescent="0.25">
      <c r="A21" s="4" t="s">
        <v>18</v>
      </c>
      <c r="B21" s="1">
        <v>25.4</v>
      </c>
      <c r="C21" s="1">
        <v>26.4</v>
      </c>
      <c r="D21" s="1">
        <v>25.2</v>
      </c>
      <c r="E21" s="1">
        <v>20.7</v>
      </c>
      <c r="F21" s="1">
        <v>20.7</v>
      </c>
      <c r="G21" s="1">
        <v>21.1</v>
      </c>
      <c r="H21" s="1">
        <v>21.1</v>
      </c>
      <c r="I21" s="1">
        <v>30.1</v>
      </c>
      <c r="J21" s="1">
        <v>27.7</v>
      </c>
      <c r="K21" s="1">
        <v>27.9</v>
      </c>
      <c r="L21" s="1">
        <v>25.5</v>
      </c>
      <c r="M21" s="1">
        <v>26.9</v>
      </c>
      <c r="N21" s="3">
        <v>29</v>
      </c>
    </row>
    <row r="22" spans="1:14" x14ac:dyDescent="0.25">
      <c r="A22" s="4" t="s">
        <v>19</v>
      </c>
      <c r="B22" s="1">
        <v>74.099999999999994</v>
      </c>
      <c r="C22" s="1">
        <v>67.099999999999994</v>
      </c>
      <c r="D22" s="1">
        <v>61.8</v>
      </c>
      <c r="E22" s="1">
        <v>64.8</v>
      </c>
      <c r="F22" s="1">
        <v>57.3</v>
      </c>
      <c r="G22" s="1">
        <v>57.1</v>
      </c>
      <c r="H22" s="1">
        <v>71.3</v>
      </c>
      <c r="I22" s="1">
        <v>67.7</v>
      </c>
      <c r="J22" s="1">
        <v>62.3</v>
      </c>
      <c r="K22" s="1">
        <v>63.1</v>
      </c>
      <c r="L22" s="1">
        <v>68.2</v>
      </c>
      <c r="M22" s="1">
        <v>75.599999999999994</v>
      </c>
      <c r="N22" s="3">
        <v>69.400000000000006</v>
      </c>
    </row>
    <row r="23" spans="1:14" x14ac:dyDescent="0.25">
      <c r="A23" s="4" t="s">
        <v>0</v>
      </c>
      <c r="B23" s="1">
        <v>5.7</v>
      </c>
      <c r="C23" s="1">
        <v>5</v>
      </c>
      <c r="D23" s="1">
        <v>4.0999999999999996</v>
      </c>
      <c r="E23" s="1">
        <v>3.2</v>
      </c>
      <c r="F23" s="1">
        <v>3.6</v>
      </c>
      <c r="G23" s="1">
        <v>4.5</v>
      </c>
      <c r="H23" s="1">
        <v>4.4000000000000004</v>
      </c>
      <c r="I23" s="1">
        <v>5.6</v>
      </c>
      <c r="J23" s="1">
        <v>4.7</v>
      </c>
      <c r="K23" s="1">
        <v>4.8</v>
      </c>
      <c r="L23" s="1">
        <v>5.2</v>
      </c>
      <c r="M23" s="1">
        <v>6.6</v>
      </c>
      <c r="N23" s="3">
        <v>8.6999999999999993</v>
      </c>
    </row>
    <row r="24" spans="1:14" x14ac:dyDescent="0.25">
      <c r="A24" s="8" t="s">
        <v>1</v>
      </c>
      <c r="B24" s="9">
        <v>7163.8</v>
      </c>
      <c r="C24" s="9">
        <v>6831.9</v>
      </c>
      <c r="D24" s="9">
        <v>6684.2</v>
      </c>
      <c r="E24" s="9">
        <v>6512.1</v>
      </c>
      <c r="F24" s="9">
        <v>6070.9</v>
      </c>
      <c r="G24" s="9">
        <v>5926.1</v>
      </c>
      <c r="H24" s="9">
        <v>6173.2</v>
      </c>
      <c r="I24" s="9">
        <v>6437.9</v>
      </c>
      <c r="J24" s="9">
        <v>6715.1</v>
      </c>
      <c r="K24" s="9">
        <v>6932.5</v>
      </c>
      <c r="L24" s="9">
        <v>7491.1</v>
      </c>
      <c r="M24" s="9">
        <v>7936.1</v>
      </c>
      <c r="N24" s="11">
        <v>8439.2999999999993</v>
      </c>
    </row>
    <row r="27" spans="1:14" ht="18.75" x14ac:dyDescent="0.3">
      <c r="A27" s="29" t="s">
        <v>109</v>
      </c>
    </row>
    <row r="28" spans="1:14" x14ac:dyDescent="0.25">
      <c r="A28" s="30" t="s">
        <v>20</v>
      </c>
    </row>
    <row r="30" spans="1:14" x14ac:dyDescent="0.25">
      <c r="A30" s="5" t="s">
        <v>21</v>
      </c>
      <c r="B30" s="23">
        <v>2011</v>
      </c>
      <c r="C30" s="5">
        <v>2012</v>
      </c>
      <c r="D30" s="5">
        <v>2013</v>
      </c>
      <c r="E30" s="5">
        <v>2014</v>
      </c>
      <c r="F30" s="5">
        <v>2015</v>
      </c>
      <c r="G30" s="5">
        <v>2016</v>
      </c>
      <c r="H30" s="5">
        <v>2017</v>
      </c>
      <c r="I30" s="5">
        <v>2018</v>
      </c>
      <c r="J30" s="5">
        <v>2019</v>
      </c>
      <c r="K30" s="5">
        <v>2020</v>
      </c>
      <c r="L30" s="5">
        <v>2021</v>
      </c>
      <c r="M30" s="5">
        <v>2022</v>
      </c>
      <c r="N30" s="5">
        <v>2023</v>
      </c>
    </row>
    <row r="31" spans="1:14" x14ac:dyDescent="0.25">
      <c r="A31" s="4" t="s">
        <v>2</v>
      </c>
      <c r="B31" s="97">
        <f>(B5/B$24)*100</f>
        <v>43.306624975571623</v>
      </c>
      <c r="C31" s="98">
        <f t="shared" ref="C31:K31" si="0">(C5/C$24)*100</f>
        <v>43.35836297369692</v>
      </c>
      <c r="D31" s="98">
        <f t="shared" si="0"/>
        <v>45.131803357170639</v>
      </c>
      <c r="E31" s="98">
        <f t="shared" si="0"/>
        <v>46.387494049538553</v>
      </c>
      <c r="F31" s="98">
        <f t="shared" si="0"/>
        <v>48.167487522443132</v>
      </c>
      <c r="G31" s="98">
        <f t="shared" si="0"/>
        <v>48.897251143247658</v>
      </c>
      <c r="H31" s="98">
        <f t="shared" si="0"/>
        <v>49.687358258277719</v>
      </c>
      <c r="I31" s="98">
        <f t="shared" si="0"/>
        <v>49.351496606036129</v>
      </c>
      <c r="J31" s="98">
        <f t="shared" si="0"/>
        <v>49.772899882354693</v>
      </c>
      <c r="K31" s="98">
        <f t="shared" si="0"/>
        <v>49.673278038225746</v>
      </c>
      <c r="L31" s="98">
        <f t="shared" ref="L31:M50" si="1">(L5/L$24)*100</f>
        <v>49.731014136775642</v>
      </c>
      <c r="M31" s="98">
        <f t="shared" si="1"/>
        <v>48.97115711747584</v>
      </c>
      <c r="N31" s="99">
        <f>(N5/N$24)*100</f>
        <v>49.94371571101869</v>
      </c>
    </row>
    <row r="32" spans="1:14" x14ac:dyDescent="0.25">
      <c r="A32" s="4" t="s">
        <v>3</v>
      </c>
      <c r="B32" s="70">
        <f t="shared" ref="B32:K50" si="2">(B6/B$24)*100</f>
        <v>10.424634970267176</v>
      </c>
      <c r="C32" s="21">
        <f t="shared" si="2"/>
        <v>10.619300633791479</v>
      </c>
      <c r="D32" s="21">
        <f t="shared" si="2"/>
        <v>9.7932437688878249</v>
      </c>
      <c r="E32" s="21">
        <f t="shared" si="2"/>
        <v>9.6266949217610289</v>
      </c>
      <c r="F32" s="21">
        <f t="shared" si="2"/>
        <v>8.0317580589368962</v>
      </c>
      <c r="G32" s="21">
        <f t="shared" si="2"/>
        <v>7.8770186125782553</v>
      </c>
      <c r="H32" s="21">
        <f t="shared" si="2"/>
        <v>7.2830946672714321</v>
      </c>
      <c r="I32" s="21">
        <f t="shared" si="2"/>
        <v>7.291197440159058</v>
      </c>
      <c r="J32" s="21">
        <f t="shared" si="2"/>
        <v>7.1078613870232763</v>
      </c>
      <c r="K32" s="21">
        <f t="shared" si="2"/>
        <v>6.8892895780742887</v>
      </c>
      <c r="L32" s="21">
        <f t="shared" si="1"/>
        <v>6.8895088838755321</v>
      </c>
      <c r="M32" s="21">
        <f t="shared" si="1"/>
        <v>6.8434117513640205</v>
      </c>
      <c r="N32" s="22">
        <f>(N6/N$24)*100</f>
        <v>6.4780254286492962</v>
      </c>
    </row>
    <row r="33" spans="1:14" x14ac:dyDescent="0.25">
      <c r="A33" s="4" t="s">
        <v>4</v>
      </c>
      <c r="B33" s="70">
        <f t="shared" si="2"/>
        <v>1.5215388480973786</v>
      </c>
      <c r="C33" s="21">
        <f t="shared" si="2"/>
        <v>1.5881379996779812</v>
      </c>
      <c r="D33" s="21">
        <f t="shared" si="2"/>
        <v>1.4751204332605248</v>
      </c>
      <c r="E33" s="21">
        <f t="shared" si="2"/>
        <v>1.6799496322230922</v>
      </c>
      <c r="F33" s="21">
        <f t="shared" si="2"/>
        <v>1.522014857764088</v>
      </c>
      <c r="G33" s="21">
        <f t="shared" si="2"/>
        <v>1.4309579656097602</v>
      </c>
      <c r="H33" s="21">
        <f t="shared" si="2"/>
        <v>1.224648480528737</v>
      </c>
      <c r="I33" s="21">
        <f t="shared" si="2"/>
        <v>1.370011960421877</v>
      </c>
      <c r="J33" s="21">
        <f t="shared" si="2"/>
        <v>1.3819600601629163</v>
      </c>
      <c r="K33" s="21">
        <f t="shared" si="2"/>
        <v>1.2030292102416156</v>
      </c>
      <c r="L33" s="21">
        <f t="shared" si="1"/>
        <v>1.0372308472720961</v>
      </c>
      <c r="M33" s="21">
        <f t="shared" si="1"/>
        <v>0.95890928793739993</v>
      </c>
      <c r="N33" s="22">
        <f>(N7/N$24)*100</f>
        <v>0.93609659568921599</v>
      </c>
    </row>
    <row r="34" spans="1:14" x14ac:dyDescent="0.25">
      <c r="A34" s="4" t="s">
        <v>5</v>
      </c>
      <c r="B34" s="70">
        <f t="shared" si="2"/>
        <v>1.1795415840754906</v>
      </c>
      <c r="C34" s="21">
        <f t="shared" si="2"/>
        <v>1.2529457398381123</v>
      </c>
      <c r="D34" s="21">
        <f t="shared" si="2"/>
        <v>1.1833876903743155</v>
      </c>
      <c r="E34" s="21">
        <f t="shared" si="2"/>
        <v>1.0979561124675603</v>
      </c>
      <c r="F34" s="21">
        <f t="shared" si="2"/>
        <v>1.1695135811823618</v>
      </c>
      <c r="G34" s="21">
        <f t="shared" si="2"/>
        <v>1.1474662931776378</v>
      </c>
      <c r="H34" s="21">
        <f t="shared" si="2"/>
        <v>0.98328257629754434</v>
      </c>
      <c r="I34" s="21">
        <f t="shared" si="2"/>
        <v>1.0034327964087668</v>
      </c>
      <c r="J34" s="21">
        <f t="shared" si="2"/>
        <v>0.97839198224896129</v>
      </c>
      <c r="K34" s="21">
        <f t="shared" si="2"/>
        <v>1.0616660656328885</v>
      </c>
      <c r="L34" s="21">
        <f t="shared" si="1"/>
        <v>1.0332260949660264</v>
      </c>
      <c r="M34" s="21">
        <f t="shared" si="1"/>
        <v>0.92992779828883187</v>
      </c>
      <c r="N34" s="22">
        <f>(N8/N$24)*100</f>
        <v>0.88040477290770558</v>
      </c>
    </row>
    <row r="35" spans="1:14" x14ac:dyDescent="0.25">
      <c r="A35" s="4" t="s">
        <v>6</v>
      </c>
      <c r="B35" s="70">
        <f t="shared" si="2"/>
        <v>14.985063792959044</v>
      </c>
      <c r="C35" s="21">
        <f t="shared" si="2"/>
        <v>13.652131910595882</v>
      </c>
      <c r="D35" s="21">
        <f t="shared" si="2"/>
        <v>13.868525777205948</v>
      </c>
      <c r="E35" s="21">
        <f t="shared" si="2"/>
        <v>12.783894596213202</v>
      </c>
      <c r="F35" s="21">
        <f t="shared" si="2"/>
        <v>12.709812383666344</v>
      </c>
      <c r="G35" s="21">
        <f t="shared" si="2"/>
        <v>11.34304179814718</v>
      </c>
      <c r="H35" s="21">
        <f t="shared" si="2"/>
        <v>10.699475150651203</v>
      </c>
      <c r="I35" s="21">
        <f t="shared" si="2"/>
        <v>10.939902763323444</v>
      </c>
      <c r="J35" s="21">
        <f t="shared" si="2"/>
        <v>10.981221426337656</v>
      </c>
      <c r="K35" s="21">
        <f t="shared" si="2"/>
        <v>11.130183916336099</v>
      </c>
      <c r="L35" s="21">
        <f t="shared" si="1"/>
        <v>11.871420752626449</v>
      </c>
      <c r="M35" s="21">
        <f t="shared" si="1"/>
        <v>11.893751338818815</v>
      </c>
      <c r="N35" s="22">
        <f>(N9/N$24)*100</f>
        <v>12.301968172715748</v>
      </c>
    </row>
    <row r="36" spans="1:14" x14ac:dyDescent="0.25">
      <c r="A36" s="4" t="s">
        <v>7</v>
      </c>
      <c r="B36" s="70">
        <f t="shared" si="2"/>
        <v>0.9129233088584271</v>
      </c>
      <c r="C36" s="21">
        <f t="shared" si="2"/>
        <v>1.0260688827412578</v>
      </c>
      <c r="D36" s="21">
        <f t="shared" si="2"/>
        <v>1.066694593219832</v>
      </c>
      <c r="E36" s="21">
        <f t="shared" si="2"/>
        <v>1.0918137006495598</v>
      </c>
      <c r="F36" s="21">
        <f t="shared" si="2"/>
        <v>1.2321072658090233</v>
      </c>
      <c r="G36" s="21">
        <f t="shared" si="2"/>
        <v>1.3246485884477144</v>
      </c>
      <c r="H36" s="21">
        <f t="shared" si="2"/>
        <v>1.2894446964297286</v>
      </c>
      <c r="I36" s="21">
        <f t="shared" si="2"/>
        <v>1.2208950123487472</v>
      </c>
      <c r="J36" s="21">
        <f t="shared" si="2"/>
        <v>1.2732498399130316</v>
      </c>
      <c r="K36" s="21">
        <f t="shared" si="2"/>
        <v>1.3241976199062386</v>
      </c>
      <c r="L36" s="21">
        <f t="shared" si="1"/>
        <v>1.3162285912616303</v>
      </c>
      <c r="M36" s="21">
        <f t="shared" si="1"/>
        <v>1.1907612051259433</v>
      </c>
      <c r="N36" s="22">
        <f>(N10/N$24)*100</f>
        <v>1.1481994952187979</v>
      </c>
    </row>
    <row r="37" spans="1:14" x14ac:dyDescent="0.25">
      <c r="A37" s="4" t="s">
        <v>8</v>
      </c>
      <c r="B37" s="70">
        <f t="shared" si="2"/>
        <v>0.37270722242385323</v>
      </c>
      <c r="C37" s="21">
        <f t="shared" si="2"/>
        <v>0.34251086813331577</v>
      </c>
      <c r="D37" s="21">
        <f t="shared" si="2"/>
        <v>0.36952814098919839</v>
      </c>
      <c r="E37" s="21">
        <f t="shared" si="2"/>
        <v>0.39618556226102181</v>
      </c>
      <c r="F37" s="21">
        <f t="shared" si="2"/>
        <v>0.51557429705644964</v>
      </c>
      <c r="G37" s="21">
        <f t="shared" si="2"/>
        <v>0.44548691382190642</v>
      </c>
      <c r="H37" s="21">
        <f t="shared" si="2"/>
        <v>0.46005313289703881</v>
      </c>
      <c r="I37" s="21">
        <f t="shared" si="2"/>
        <v>0.43803103496481777</v>
      </c>
      <c r="J37" s="21">
        <f t="shared" si="2"/>
        <v>0.61503179401647023</v>
      </c>
      <c r="K37" s="21">
        <f t="shared" si="2"/>
        <v>0.41399206635412905</v>
      </c>
      <c r="L37" s="21">
        <f t="shared" si="1"/>
        <v>0.46989093724553133</v>
      </c>
      <c r="M37" s="21">
        <f t="shared" si="1"/>
        <v>0.48512493542168061</v>
      </c>
      <c r="N37" s="22">
        <f>(N11/N$24)*100</f>
        <v>0.48345241903949382</v>
      </c>
    </row>
    <row r="38" spans="1:14" x14ac:dyDescent="0.25">
      <c r="A38" s="4" t="s">
        <v>9</v>
      </c>
      <c r="B38" s="70">
        <f t="shared" si="2"/>
        <v>1.2437533152796001</v>
      </c>
      <c r="C38" s="21">
        <f t="shared" si="2"/>
        <v>1.6408319793907988</v>
      </c>
      <c r="D38" s="21">
        <f t="shared" si="2"/>
        <v>1.527482720445229</v>
      </c>
      <c r="E38" s="21">
        <f t="shared" si="2"/>
        <v>1.6507731760875908</v>
      </c>
      <c r="F38" s="21">
        <f t="shared" si="2"/>
        <v>1.8992241677510748</v>
      </c>
      <c r="G38" s="21">
        <f t="shared" si="2"/>
        <v>1.8410084203776513</v>
      </c>
      <c r="H38" s="21">
        <f t="shared" si="2"/>
        <v>1.8240134776129073</v>
      </c>
      <c r="I38" s="21">
        <f t="shared" si="2"/>
        <v>1.7909566784199817</v>
      </c>
      <c r="J38" s="21">
        <f t="shared" si="2"/>
        <v>1.8525412875459786</v>
      </c>
      <c r="K38" s="21">
        <f t="shared" si="2"/>
        <v>2.0771727371078255</v>
      </c>
      <c r="L38" s="21">
        <f t="shared" si="1"/>
        <v>1.8034734551667979</v>
      </c>
      <c r="M38" s="21">
        <f t="shared" si="1"/>
        <v>2.0740666070236009</v>
      </c>
      <c r="N38" s="22">
        <f>(N12/N$24)*100</f>
        <v>1.9598781889493206</v>
      </c>
    </row>
    <row r="39" spans="1:14" x14ac:dyDescent="0.25">
      <c r="A39" s="4" t="s">
        <v>10</v>
      </c>
      <c r="B39" s="70">
        <f t="shared" si="2"/>
        <v>0.54998743683519913</v>
      </c>
      <c r="C39" s="21">
        <f t="shared" si="2"/>
        <v>0.61476309664954121</v>
      </c>
      <c r="D39" s="21">
        <f t="shared" si="2"/>
        <v>0.59693007390562813</v>
      </c>
      <c r="E39" s="21">
        <f t="shared" si="2"/>
        <v>0.655702461571536</v>
      </c>
      <c r="F39" s="21">
        <f t="shared" si="2"/>
        <v>0.65393928412591218</v>
      </c>
      <c r="G39" s="21">
        <f t="shared" si="2"/>
        <v>0.62266920909198287</v>
      </c>
      <c r="H39" s="21">
        <f t="shared" si="2"/>
        <v>0.63176310503466593</v>
      </c>
      <c r="I39" s="21">
        <f t="shared" si="2"/>
        <v>0.64306683856537072</v>
      </c>
      <c r="J39" s="21">
        <f t="shared" si="2"/>
        <v>0.56291045554049823</v>
      </c>
      <c r="K39" s="21">
        <f t="shared" si="2"/>
        <v>0.60007212405337185</v>
      </c>
      <c r="L39" s="21">
        <f t="shared" si="1"/>
        <v>0.55799548797906851</v>
      </c>
      <c r="M39" s="21">
        <f t="shared" si="1"/>
        <v>0.51788661937223579</v>
      </c>
      <c r="N39" s="22">
        <f>(N13/N$24)*100</f>
        <v>0.5190003910276918</v>
      </c>
    </row>
    <row r="40" spans="1:14" x14ac:dyDescent="0.25">
      <c r="A40" s="12" t="s">
        <v>11</v>
      </c>
      <c r="B40" s="100">
        <f t="shared" si="2"/>
        <v>2.0952567073340962</v>
      </c>
      <c r="C40" s="24">
        <f t="shared" si="2"/>
        <v>2.2863332308728173</v>
      </c>
      <c r="D40" s="24">
        <f t="shared" si="2"/>
        <v>2.2321294994165344</v>
      </c>
      <c r="E40" s="24">
        <f t="shared" si="2"/>
        <v>2.2112682544801214</v>
      </c>
      <c r="F40" s="24">
        <f t="shared" si="2"/>
        <v>2.4098568581264725</v>
      </c>
      <c r="G40" s="24">
        <f t="shared" si="2"/>
        <v>2.375930207050168</v>
      </c>
      <c r="H40" s="24">
        <f t="shared" si="2"/>
        <v>2.5189528931510399</v>
      </c>
      <c r="I40" s="24">
        <f t="shared" si="2"/>
        <v>2.8922474720017397</v>
      </c>
      <c r="J40" s="24">
        <f t="shared" si="2"/>
        <v>2.8994356003633599</v>
      </c>
      <c r="K40" s="24">
        <f t="shared" si="2"/>
        <v>2.871979805265056</v>
      </c>
      <c r="L40" s="24">
        <f t="shared" si="1"/>
        <v>2.9007755870299423</v>
      </c>
      <c r="M40" s="24">
        <f t="shared" si="1"/>
        <v>2.8553067627676061</v>
      </c>
      <c r="N40" s="25">
        <f>(N14/N$24)*100</f>
        <v>2.510871754766391</v>
      </c>
    </row>
    <row r="41" spans="1:14" x14ac:dyDescent="0.25">
      <c r="A41" s="4" t="s">
        <v>12</v>
      </c>
      <c r="B41" s="70">
        <f t="shared" si="2"/>
        <v>1.22281470727826</v>
      </c>
      <c r="C41" s="21">
        <f t="shared" si="2"/>
        <v>1.2646555131076276</v>
      </c>
      <c r="D41" s="21">
        <f t="shared" si="2"/>
        <v>1.2836240686993208</v>
      </c>
      <c r="E41" s="21">
        <f t="shared" si="2"/>
        <v>1.3344389674605734</v>
      </c>
      <c r="F41" s="21">
        <f t="shared" si="2"/>
        <v>1.3045841637977895</v>
      </c>
      <c r="G41" s="21">
        <f t="shared" si="2"/>
        <v>1.4933936315620728</v>
      </c>
      <c r="H41" s="21">
        <f t="shared" si="2"/>
        <v>1.5761679517916156</v>
      </c>
      <c r="I41" s="21">
        <f t="shared" si="2"/>
        <v>1.5439817331738612</v>
      </c>
      <c r="J41" s="21">
        <f t="shared" si="2"/>
        <v>1.6440559336420901</v>
      </c>
      <c r="K41" s="21">
        <f t="shared" si="2"/>
        <v>1.6227912008654886</v>
      </c>
      <c r="L41" s="21">
        <f t="shared" si="1"/>
        <v>1.5992310875572342</v>
      </c>
      <c r="M41" s="21">
        <f t="shared" si="1"/>
        <v>1.6116228374138433</v>
      </c>
      <c r="N41" s="22">
        <f>(N15/N$24)*100</f>
        <v>1.4882750939058929</v>
      </c>
    </row>
    <row r="42" spans="1:14" x14ac:dyDescent="0.25">
      <c r="A42" s="4" t="s">
        <v>13</v>
      </c>
      <c r="B42" s="70">
        <f t="shared" si="2"/>
        <v>2.9579273569893072</v>
      </c>
      <c r="C42" s="21">
        <f t="shared" si="2"/>
        <v>3.315329556931454</v>
      </c>
      <c r="D42" s="21">
        <f t="shared" si="2"/>
        <v>3.2464618054516623</v>
      </c>
      <c r="E42" s="21">
        <f t="shared" si="2"/>
        <v>3.2324442192226779</v>
      </c>
      <c r="F42" s="21">
        <f t="shared" si="2"/>
        <v>3.4591246767365629</v>
      </c>
      <c r="G42" s="21">
        <f t="shared" si="2"/>
        <v>3.6516427329947185</v>
      </c>
      <c r="H42" s="21">
        <f t="shared" si="2"/>
        <v>3.6755653469837362</v>
      </c>
      <c r="I42" s="21">
        <f t="shared" si="2"/>
        <v>3.7947156681526586</v>
      </c>
      <c r="J42" s="21">
        <f t="shared" si="2"/>
        <v>3.7661390001638093</v>
      </c>
      <c r="K42" s="21">
        <f t="shared" si="2"/>
        <v>4.1716552470248827</v>
      </c>
      <c r="L42" s="21">
        <f t="shared" si="1"/>
        <v>3.7551227456581815</v>
      </c>
      <c r="M42" s="21">
        <f t="shared" si="1"/>
        <v>3.8268166983782965</v>
      </c>
      <c r="N42" s="22">
        <f>(N16/N$24)*100</f>
        <v>3.7929686111407355</v>
      </c>
    </row>
    <row r="43" spans="1:14" x14ac:dyDescent="0.25">
      <c r="A43" s="4" t="s">
        <v>14</v>
      </c>
      <c r="B43" s="70">
        <f t="shared" si="2"/>
        <v>0.6477009408414528</v>
      </c>
      <c r="C43" s="21">
        <f t="shared" si="2"/>
        <v>0.72893338602731306</v>
      </c>
      <c r="D43" s="21">
        <f t="shared" si="2"/>
        <v>0.62385925017204757</v>
      </c>
      <c r="E43" s="21">
        <f t="shared" si="2"/>
        <v>0.61116997589103361</v>
      </c>
      <c r="F43" s="21">
        <f t="shared" si="2"/>
        <v>0.71159136207152163</v>
      </c>
      <c r="G43" s="21">
        <f t="shared" si="2"/>
        <v>0.71210408194259289</v>
      </c>
      <c r="H43" s="21">
        <f t="shared" si="2"/>
        <v>0.7564958206440745</v>
      </c>
      <c r="I43" s="21">
        <f t="shared" si="2"/>
        <v>0.72073191568679229</v>
      </c>
      <c r="J43" s="21">
        <f t="shared" si="2"/>
        <v>0.62545606171166468</v>
      </c>
      <c r="K43" s="21">
        <f t="shared" si="2"/>
        <v>0.59862964298593591</v>
      </c>
      <c r="L43" s="21">
        <f t="shared" si="1"/>
        <v>0.66478888280759829</v>
      </c>
      <c r="M43" s="21">
        <f t="shared" si="1"/>
        <v>0.60609115308526862</v>
      </c>
      <c r="N43" s="22">
        <f>(N17/N$24)*100</f>
        <v>0.65882241418127097</v>
      </c>
    </row>
    <row r="44" spans="1:14" x14ac:dyDescent="0.25">
      <c r="A44" s="4" t="s">
        <v>15</v>
      </c>
      <c r="B44" s="70">
        <f t="shared" si="2"/>
        <v>2.7248108545743879</v>
      </c>
      <c r="C44" s="21">
        <f t="shared" si="2"/>
        <v>2.899632605863669</v>
      </c>
      <c r="D44" s="21">
        <f t="shared" si="2"/>
        <v>3.1836270608300175</v>
      </c>
      <c r="E44" s="21">
        <f t="shared" si="2"/>
        <v>3.2478002487676787</v>
      </c>
      <c r="F44" s="21">
        <f t="shared" si="2"/>
        <v>3.7457378642375931</v>
      </c>
      <c r="G44" s="21">
        <f t="shared" si="2"/>
        <v>3.5098968967786566</v>
      </c>
      <c r="H44" s="21">
        <f t="shared" si="2"/>
        <v>3.631827901250567</v>
      </c>
      <c r="I44" s="21">
        <f t="shared" si="2"/>
        <v>3.6921977663523822</v>
      </c>
      <c r="J44" s="21">
        <f t="shared" si="2"/>
        <v>3.8822951259102614</v>
      </c>
      <c r="K44" s="21">
        <f t="shared" si="2"/>
        <v>3.4821492967904799</v>
      </c>
      <c r="L44" s="21">
        <f t="shared" si="1"/>
        <v>3.1584146520537706</v>
      </c>
      <c r="M44" s="21">
        <f t="shared" si="1"/>
        <v>3.8734390947694708</v>
      </c>
      <c r="N44" s="22">
        <f>(N18/N$24)*100</f>
        <v>3.9079070539025755</v>
      </c>
    </row>
    <row r="45" spans="1:14" x14ac:dyDescent="0.25">
      <c r="A45" s="4" t="s">
        <v>16</v>
      </c>
      <c r="B45" s="70">
        <f t="shared" si="2"/>
        <v>0.30709958401965437</v>
      </c>
      <c r="C45" s="21">
        <f t="shared" si="2"/>
        <v>0.33665598149855824</v>
      </c>
      <c r="D45" s="21">
        <f t="shared" si="2"/>
        <v>0.31267765776009093</v>
      </c>
      <c r="E45" s="21">
        <f t="shared" si="2"/>
        <v>0.30865619385451698</v>
      </c>
      <c r="F45" s="21">
        <f t="shared" si="2"/>
        <v>0.30308520977120362</v>
      </c>
      <c r="G45" s="21">
        <f t="shared" si="2"/>
        <v>0.32567793321071192</v>
      </c>
      <c r="H45" s="21">
        <f t="shared" si="2"/>
        <v>0.35799909285297743</v>
      </c>
      <c r="I45" s="21">
        <f t="shared" si="2"/>
        <v>0.35415275167368243</v>
      </c>
      <c r="J45" s="21">
        <f t="shared" si="2"/>
        <v>0.33953329064347515</v>
      </c>
      <c r="K45" s="21">
        <f t="shared" si="2"/>
        <v>0.32023079697078977</v>
      </c>
      <c r="L45" s="21">
        <f t="shared" si="1"/>
        <v>0.37644671677056774</v>
      </c>
      <c r="M45" s="21">
        <f t="shared" si="1"/>
        <v>0.39188014263933169</v>
      </c>
      <c r="N45" s="22">
        <f>(N19/N$24)*100</f>
        <v>0.44908937945090238</v>
      </c>
    </row>
    <row r="46" spans="1:14" x14ac:dyDescent="0.25">
      <c r="A46" s="4" t="s">
        <v>17</v>
      </c>
      <c r="B46" s="70">
        <f t="shared" si="2"/>
        <v>14.079120020101064</v>
      </c>
      <c r="C46" s="21">
        <f t="shared" si="2"/>
        <v>13.63456725069161</v>
      </c>
      <c r="D46" s="21">
        <f t="shared" si="2"/>
        <v>12.743484635408874</v>
      </c>
      <c r="E46" s="21">
        <f t="shared" si="2"/>
        <v>12.321678106908676</v>
      </c>
      <c r="F46" s="21">
        <f t="shared" si="2"/>
        <v>10.817177024823339</v>
      </c>
      <c r="G46" s="21">
        <f t="shared" si="2"/>
        <v>11.604596614974435</v>
      </c>
      <c r="H46" s="21">
        <f t="shared" si="2"/>
        <v>11.830169118123502</v>
      </c>
      <c r="I46" s="21">
        <f t="shared" si="2"/>
        <v>11.349974370524551</v>
      </c>
      <c r="J46" s="21">
        <f t="shared" si="2"/>
        <v>10.90974073357061</v>
      </c>
      <c r="K46" s="21">
        <f t="shared" si="2"/>
        <v>11.177785791561485</v>
      </c>
      <c r="L46" s="21">
        <f t="shared" si="1"/>
        <v>11.514997797386231</v>
      </c>
      <c r="M46" s="21">
        <f t="shared" si="1"/>
        <v>11.593855924194504</v>
      </c>
      <c r="N46" s="22">
        <f>(N20/N$24)*100</f>
        <v>11.275816714656429</v>
      </c>
    </row>
    <row r="47" spans="1:14" x14ac:dyDescent="0.25">
      <c r="A47" s="4" t="s">
        <v>18</v>
      </c>
      <c r="B47" s="70">
        <f t="shared" si="2"/>
        <v>0.35456042882269184</v>
      </c>
      <c r="C47" s="21">
        <f t="shared" si="2"/>
        <v>0.38642251789399729</v>
      </c>
      <c r="D47" s="21">
        <f t="shared" si="2"/>
        <v>0.37700846772987046</v>
      </c>
      <c r="E47" s="21">
        <f t="shared" si="2"/>
        <v>0.31786981158151745</v>
      </c>
      <c r="F47" s="21">
        <f t="shared" si="2"/>
        <v>0.34097086099260404</v>
      </c>
      <c r="G47" s="21">
        <f t="shared" si="2"/>
        <v>0.35605204097129645</v>
      </c>
      <c r="H47" s="21">
        <f t="shared" si="2"/>
        <v>0.34180003887772953</v>
      </c>
      <c r="I47" s="21">
        <f t="shared" si="2"/>
        <v>0.46754376427095795</v>
      </c>
      <c r="J47" s="21">
        <f t="shared" si="2"/>
        <v>0.41250316450983604</v>
      </c>
      <c r="K47" s="21">
        <f t="shared" si="2"/>
        <v>0.40245221781464119</v>
      </c>
      <c r="L47" s="21">
        <f t="shared" si="1"/>
        <v>0.34040394601593893</v>
      </c>
      <c r="M47" s="21">
        <f t="shared" si="1"/>
        <v>0.33895742241151189</v>
      </c>
      <c r="N47" s="22">
        <f>(N21/N$24)*100</f>
        <v>0.34363039588591476</v>
      </c>
    </row>
    <row r="48" spans="1:14" x14ac:dyDescent="0.25">
      <c r="A48" s="4" t="s">
        <v>19</v>
      </c>
      <c r="B48" s="70">
        <f t="shared" si="2"/>
        <v>1.0343672352661992</v>
      </c>
      <c r="C48" s="21">
        <f t="shared" si="2"/>
        <v>0.98215723298057633</v>
      </c>
      <c r="D48" s="21">
        <f t="shared" si="2"/>
        <v>0.9245683851470633</v>
      </c>
      <c r="E48" s="21">
        <f t="shared" si="2"/>
        <v>0.99507071451605467</v>
      </c>
      <c r="F48" s="21">
        <f t="shared" si="2"/>
        <v>0.94384687608097639</v>
      </c>
      <c r="G48" s="21">
        <f t="shared" si="2"/>
        <v>0.96353419618298708</v>
      </c>
      <c r="H48" s="21">
        <f t="shared" si="2"/>
        <v>1.1549925484351715</v>
      </c>
      <c r="I48" s="21">
        <f t="shared" si="2"/>
        <v>1.0515851442240483</v>
      </c>
      <c r="J48" s="21">
        <f t="shared" si="2"/>
        <v>0.92775982487230269</v>
      </c>
      <c r="K48" s="21">
        <f t="shared" si="2"/>
        <v>0.91020555355210953</v>
      </c>
      <c r="L48" s="21">
        <f t="shared" si="1"/>
        <v>0.91041369091321689</v>
      </c>
      <c r="M48" s="21">
        <f t="shared" si="1"/>
        <v>0.95260896410075468</v>
      </c>
      <c r="N48" s="22">
        <f>(N22/N$24)*100</f>
        <v>0.8223430853269823</v>
      </c>
    </row>
    <row r="49" spans="1:14" x14ac:dyDescent="0.25">
      <c r="A49" s="4" t="s">
        <v>0</v>
      </c>
      <c r="B49" s="70">
        <f t="shared" si="2"/>
        <v>7.9566710405092278E-2</v>
      </c>
      <c r="C49" s="21">
        <f t="shared" si="2"/>
        <v>7.3186082934469182E-2</v>
      </c>
      <c r="D49" s="21">
        <f t="shared" si="2"/>
        <v>6.1338679273510666E-2</v>
      </c>
      <c r="E49" s="21">
        <f t="shared" si="2"/>
        <v>4.9139294544002704E-2</v>
      </c>
      <c r="F49" s="21">
        <f t="shared" si="2"/>
        <v>5.9299280172626805E-2</v>
      </c>
      <c r="G49" s="21">
        <f t="shared" si="2"/>
        <v>7.5935269401461322E-2</v>
      </c>
      <c r="H49" s="21">
        <f t="shared" si="2"/>
        <v>7.1275837491090524E-2</v>
      </c>
      <c r="I49" s="21">
        <f t="shared" si="2"/>
        <v>8.6984886375992165E-2</v>
      </c>
      <c r="J49" s="21">
        <f t="shared" si="2"/>
        <v>6.9991511667733902E-2</v>
      </c>
      <c r="K49" s="21">
        <f t="shared" si="2"/>
        <v>6.9239091236927522E-2</v>
      </c>
      <c r="L49" s="21">
        <f t="shared" si="1"/>
        <v>6.9415706638544405E-2</v>
      </c>
      <c r="M49" s="21">
        <f t="shared" si="1"/>
        <v>8.3164274643716674E-2</v>
      </c>
      <c r="N49" s="22">
        <f>(N23/N$24)*100</f>
        <v>0.10308911876577441</v>
      </c>
    </row>
    <row r="50" spans="1:14" x14ac:dyDescent="0.25">
      <c r="A50" s="8" t="s">
        <v>1</v>
      </c>
      <c r="B50" s="101">
        <f t="shared" si="2"/>
        <v>100</v>
      </c>
      <c r="C50" s="26">
        <f t="shared" si="2"/>
        <v>100</v>
      </c>
      <c r="D50" s="26">
        <f t="shared" si="2"/>
        <v>100</v>
      </c>
      <c r="E50" s="26">
        <f t="shared" si="2"/>
        <v>100</v>
      </c>
      <c r="F50" s="26">
        <f t="shared" si="2"/>
        <v>100</v>
      </c>
      <c r="G50" s="26">
        <f t="shared" si="2"/>
        <v>100</v>
      </c>
      <c r="H50" s="26">
        <f t="shared" si="2"/>
        <v>100</v>
      </c>
      <c r="I50" s="26">
        <f t="shared" si="2"/>
        <v>100</v>
      </c>
      <c r="J50" s="26">
        <f t="shared" si="2"/>
        <v>100</v>
      </c>
      <c r="K50" s="26">
        <f t="shared" si="2"/>
        <v>100</v>
      </c>
      <c r="L50" s="26">
        <f t="shared" si="1"/>
        <v>100</v>
      </c>
      <c r="M50" s="26">
        <f t="shared" si="1"/>
        <v>100</v>
      </c>
      <c r="N50" s="27">
        <f>(N24/N$24)*100</f>
        <v>100</v>
      </c>
    </row>
    <row r="51" spans="1:14" x14ac:dyDescent="0.25">
      <c r="B51" s="28"/>
    </row>
  </sheetData>
  <printOptions gridLines="1"/>
  <pageMargins left="0" right="0" top="0" bottom="0" header="0" footer="0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69CF5-0183-4612-8471-7D52029403A3}">
  <dimension ref="A1:N50"/>
  <sheetViews>
    <sheetView workbookViewId="0">
      <selection activeCell="A3" sqref="A3"/>
    </sheetView>
  </sheetViews>
  <sheetFormatPr defaultRowHeight="15" x14ac:dyDescent="0.25"/>
  <cols>
    <col min="1" max="1" width="22.7109375" style="18" customWidth="1"/>
    <col min="2" max="12" width="9.140625" style="18" customWidth="1"/>
    <col min="13" max="16384" width="9.140625" style="18"/>
  </cols>
  <sheetData>
    <row r="1" spans="1:14" ht="18.75" x14ac:dyDescent="0.3">
      <c r="A1" s="20" t="s">
        <v>110</v>
      </c>
    </row>
    <row r="2" spans="1:14" x14ac:dyDescent="0.25">
      <c r="A2" s="18" t="s">
        <v>20</v>
      </c>
    </row>
    <row r="3" spans="1:14" x14ac:dyDescent="0.25">
      <c r="B3" s="31"/>
    </row>
    <row r="4" spans="1:14" x14ac:dyDescent="0.25">
      <c r="A4" s="5" t="s">
        <v>21</v>
      </c>
      <c r="B4" s="23">
        <v>2011</v>
      </c>
      <c r="C4" s="5">
        <v>2012</v>
      </c>
      <c r="D4" s="5">
        <v>2013</v>
      </c>
      <c r="E4" s="5">
        <v>2014</v>
      </c>
      <c r="F4" s="5">
        <v>2015</v>
      </c>
      <c r="G4" s="5">
        <v>2016</v>
      </c>
      <c r="H4" s="5">
        <v>2017</v>
      </c>
      <c r="I4" s="5">
        <v>2018</v>
      </c>
      <c r="J4" s="5">
        <v>2019</v>
      </c>
      <c r="K4" s="5">
        <v>2020</v>
      </c>
      <c r="L4" s="5">
        <v>2021</v>
      </c>
      <c r="M4" s="5">
        <v>2022</v>
      </c>
      <c r="N4" s="5">
        <v>2023</v>
      </c>
    </row>
    <row r="5" spans="1:14" x14ac:dyDescent="0.25">
      <c r="A5" s="4" t="s">
        <v>2</v>
      </c>
      <c r="B5" s="1">
        <v>35611</v>
      </c>
      <c r="C5" s="1">
        <v>34895</v>
      </c>
      <c r="D5" s="1">
        <v>34841</v>
      </c>
      <c r="E5" s="1">
        <v>35280</v>
      </c>
      <c r="F5" s="1">
        <v>34870</v>
      </c>
      <c r="G5" s="1">
        <v>32961</v>
      </c>
      <c r="H5" s="1">
        <v>33249</v>
      </c>
      <c r="I5" s="1">
        <v>33824</v>
      </c>
      <c r="J5" s="1">
        <v>34983</v>
      </c>
      <c r="K5" s="1">
        <v>36533</v>
      </c>
      <c r="L5" s="1">
        <v>39548</v>
      </c>
      <c r="M5" s="1">
        <v>39462</v>
      </c>
      <c r="N5" s="3">
        <v>41523</v>
      </c>
    </row>
    <row r="6" spans="1:14" x14ac:dyDescent="0.25">
      <c r="A6" s="4" t="s">
        <v>3</v>
      </c>
      <c r="B6" s="1">
        <v>7618</v>
      </c>
      <c r="C6" s="1">
        <v>7534</v>
      </c>
      <c r="D6" s="1">
        <v>7617</v>
      </c>
      <c r="E6" s="1">
        <v>6935</v>
      </c>
      <c r="F6" s="1">
        <v>6586</v>
      </c>
      <c r="G6" s="1">
        <v>6299</v>
      </c>
      <c r="H6" s="1">
        <v>6054</v>
      </c>
      <c r="I6" s="1">
        <v>6434</v>
      </c>
      <c r="J6" s="1">
        <v>6554</v>
      </c>
      <c r="K6" s="1">
        <v>7149</v>
      </c>
      <c r="L6" s="1">
        <v>7706</v>
      </c>
      <c r="M6" s="1">
        <v>7157</v>
      </c>
      <c r="N6" s="3">
        <v>7329</v>
      </c>
    </row>
    <row r="7" spans="1:14" x14ac:dyDescent="0.25">
      <c r="A7" s="4" t="s">
        <v>4</v>
      </c>
      <c r="B7" s="1">
        <v>1270</v>
      </c>
      <c r="C7" s="1">
        <v>1320</v>
      </c>
      <c r="D7" s="1">
        <v>1275</v>
      </c>
      <c r="E7" s="1">
        <v>1407</v>
      </c>
      <c r="F7" s="1">
        <v>1224</v>
      </c>
      <c r="G7" s="1">
        <v>1008</v>
      </c>
      <c r="H7" s="1">
        <v>1013</v>
      </c>
      <c r="I7" s="1">
        <v>1091</v>
      </c>
      <c r="J7" s="1">
        <v>1057</v>
      </c>
      <c r="K7" s="1">
        <v>1118</v>
      </c>
      <c r="L7" s="1">
        <v>1117</v>
      </c>
      <c r="M7" s="1">
        <v>1145</v>
      </c>
      <c r="N7" s="3">
        <v>1199</v>
      </c>
    </row>
    <row r="8" spans="1:14" x14ac:dyDescent="0.25">
      <c r="A8" s="4" t="s">
        <v>5</v>
      </c>
      <c r="B8" s="1">
        <v>1462</v>
      </c>
      <c r="C8" s="1">
        <v>1462</v>
      </c>
      <c r="D8" s="1">
        <v>1373</v>
      </c>
      <c r="E8" s="1">
        <v>1229</v>
      </c>
      <c r="F8" s="1">
        <v>1277</v>
      </c>
      <c r="G8" s="1">
        <v>1011</v>
      </c>
      <c r="H8" s="1">
        <v>954</v>
      </c>
      <c r="I8" s="1">
        <v>957</v>
      </c>
      <c r="J8" s="1">
        <v>957</v>
      </c>
      <c r="K8" s="1">
        <v>970</v>
      </c>
      <c r="L8" s="1">
        <v>938</v>
      </c>
      <c r="M8" s="1">
        <v>893</v>
      </c>
      <c r="N8" s="3">
        <v>975</v>
      </c>
    </row>
    <row r="9" spans="1:14" x14ac:dyDescent="0.25">
      <c r="A9" s="4" t="s">
        <v>6</v>
      </c>
      <c r="B9" s="1">
        <v>10035</v>
      </c>
      <c r="C9" s="1">
        <v>9257</v>
      </c>
      <c r="D9" s="1">
        <v>9584</v>
      </c>
      <c r="E9" s="1">
        <v>8776</v>
      </c>
      <c r="F9" s="1">
        <v>9477</v>
      </c>
      <c r="G9" s="1">
        <v>8523</v>
      </c>
      <c r="H9" s="1">
        <v>8400</v>
      </c>
      <c r="I9" s="1">
        <v>8494</v>
      </c>
      <c r="J9" s="1">
        <v>8944</v>
      </c>
      <c r="K9" s="1">
        <v>9235</v>
      </c>
      <c r="L9" s="1">
        <v>9895</v>
      </c>
      <c r="M9" s="1">
        <v>10343</v>
      </c>
      <c r="N9" s="3">
        <v>10966</v>
      </c>
    </row>
    <row r="10" spans="1:14" x14ac:dyDescent="0.25">
      <c r="A10" s="4" t="s">
        <v>7</v>
      </c>
      <c r="B10" s="1">
        <v>977</v>
      </c>
      <c r="C10" s="1">
        <v>1145</v>
      </c>
      <c r="D10" s="1">
        <v>1040</v>
      </c>
      <c r="E10" s="1">
        <v>1031</v>
      </c>
      <c r="F10" s="1">
        <v>1004</v>
      </c>
      <c r="G10" s="1">
        <v>1072</v>
      </c>
      <c r="H10" s="1">
        <v>1116</v>
      </c>
      <c r="I10" s="1">
        <v>984</v>
      </c>
      <c r="J10" s="1">
        <v>1066</v>
      </c>
      <c r="K10" s="1">
        <v>1210</v>
      </c>
      <c r="L10" s="1">
        <v>1492</v>
      </c>
      <c r="M10" s="1">
        <v>1228</v>
      </c>
      <c r="N10" s="3">
        <v>1281</v>
      </c>
    </row>
    <row r="11" spans="1:14" x14ac:dyDescent="0.25">
      <c r="A11" s="4" t="s">
        <v>8</v>
      </c>
      <c r="B11" s="1">
        <v>539</v>
      </c>
      <c r="C11" s="1">
        <v>504</v>
      </c>
      <c r="D11" s="1">
        <v>553</v>
      </c>
      <c r="E11" s="1">
        <v>491</v>
      </c>
      <c r="F11" s="1">
        <v>458</v>
      </c>
      <c r="G11" s="1">
        <v>440</v>
      </c>
      <c r="H11" s="1">
        <v>396</v>
      </c>
      <c r="I11" s="1">
        <v>395</v>
      </c>
      <c r="J11" s="1">
        <v>459</v>
      </c>
      <c r="K11" s="1">
        <v>433</v>
      </c>
      <c r="L11" s="1">
        <v>455</v>
      </c>
      <c r="M11" s="1">
        <v>435</v>
      </c>
      <c r="N11" s="3">
        <v>503</v>
      </c>
    </row>
    <row r="12" spans="1:14" x14ac:dyDescent="0.25">
      <c r="A12" s="4" t="s">
        <v>9</v>
      </c>
      <c r="B12" s="1">
        <v>1322</v>
      </c>
      <c r="C12" s="1">
        <v>1346</v>
      </c>
      <c r="D12" s="1">
        <v>1329</v>
      </c>
      <c r="E12" s="1">
        <v>1247</v>
      </c>
      <c r="F12" s="1">
        <v>1225</v>
      </c>
      <c r="G12" s="1">
        <v>1313</v>
      </c>
      <c r="H12" s="1">
        <v>1205</v>
      </c>
      <c r="I12" s="1">
        <v>1110</v>
      </c>
      <c r="J12" s="1">
        <v>1173</v>
      </c>
      <c r="K12" s="1">
        <v>1491</v>
      </c>
      <c r="L12" s="1">
        <v>1526</v>
      </c>
      <c r="M12" s="1">
        <v>1445</v>
      </c>
      <c r="N12" s="3">
        <v>1543</v>
      </c>
    </row>
    <row r="13" spans="1:14" x14ac:dyDescent="0.25">
      <c r="A13" s="4" t="s">
        <v>10</v>
      </c>
      <c r="B13" s="1">
        <v>599</v>
      </c>
      <c r="C13" s="1">
        <v>701</v>
      </c>
      <c r="D13" s="1">
        <v>682</v>
      </c>
      <c r="E13" s="1">
        <v>706</v>
      </c>
      <c r="F13" s="1">
        <v>697</v>
      </c>
      <c r="G13" s="1">
        <v>645</v>
      </c>
      <c r="H13" s="1">
        <v>646</v>
      </c>
      <c r="I13" s="1">
        <v>638</v>
      </c>
      <c r="J13" s="1">
        <v>537</v>
      </c>
      <c r="K13" s="1">
        <v>636</v>
      </c>
      <c r="L13" s="1">
        <v>621</v>
      </c>
      <c r="M13" s="1">
        <v>577</v>
      </c>
      <c r="N13" s="3">
        <v>601</v>
      </c>
    </row>
    <row r="14" spans="1:14" x14ac:dyDescent="0.25">
      <c r="A14" s="12" t="s">
        <v>11</v>
      </c>
      <c r="B14" s="13">
        <v>2876</v>
      </c>
      <c r="C14" s="13">
        <v>2768</v>
      </c>
      <c r="D14" s="13">
        <v>2437</v>
      </c>
      <c r="E14" s="13">
        <v>2372</v>
      </c>
      <c r="F14" s="13">
        <v>2230</v>
      </c>
      <c r="G14" s="13">
        <v>2207</v>
      </c>
      <c r="H14" s="13">
        <v>2291</v>
      </c>
      <c r="I14" s="13">
        <v>2398</v>
      </c>
      <c r="J14" s="13">
        <v>2430</v>
      </c>
      <c r="K14" s="13">
        <v>2532</v>
      </c>
      <c r="L14" s="13">
        <v>3056</v>
      </c>
      <c r="M14" s="13">
        <v>2938</v>
      </c>
      <c r="N14" s="15">
        <v>3006</v>
      </c>
    </row>
    <row r="15" spans="1:14" x14ac:dyDescent="0.25">
      <c r="A15" s="4" t="s">
        <v>12</v>
      </c>
      <c r="B15" s="1">
        <v>1513</v>
      </c>
      <c r="C15" s="1">
        <v>1586</v>
      </c>
      <c r="D15" s="1">
        <v>1503</v>
      </c>
      <c r="E15" s="1">
        <v>1473</v>
      </c>
      <c r="F15" s="1">
        <v>1430</v>
      </c>
      <c r="G15" s="1">
        <v>1464</v>
      </c>
      <c r="H15" s="1">
        <v>1490</v>
      </c>
      <c r="I15" s="1">
        <v>1474</v>
      </c>
      <c r="J15" s="1">
        <v>1594</v>
      </c>
      <c r="K15" s="1">
        <v>1771</v>
      </c>
      <c r="L15" s="1">
        <v>2048</v>
      </c>
      <c r="M15" s="1">
        <v>1970</v>
      </c>
      <c r="N15" s="3">
        <v>1948</v>
      </c>
    </row>
    <row r="16" spans="1:14" x14ac:dyDescent="0.25">
      <c r="A16" s="4" t="s">
        <v>13</v>
      </c>
      <c r="B16" s="1">
        <v>3412</v>
      </c>
      <c r="C16" s="1">
        <v>3589</v>
      </c>
      <c r="D16" s="1">
        <v>3479</v>
      </c>
      <c r="E16" s="1">
        <v>3204</v>
      </c>
      <c r="F16" s="1">
        <v>3457</v>
      </c>
      <c r="G16" s="1">
        <v>3457</v>
      </c>
      <c r="H16" s="1">
        <v>3504</v>
      </c>
      <c r="I16" s="1">
        <v>3566</v>
      </c>
      <c r="J16" s="1">
        <v>3807</v>
      </c>
      <c r="K16" s="1">
        <v>4230</v>
      </c>
      <c r="L16" s="1">
        <v>4198</v>
      </c>
      <c r="M16" s="1">
        <v>4388</v>
      </c>
      <c r="N16" s="3">
        <v>4502</v>
      </c>
    </row>
    <row r="17" spans="1:14" x14ac:dyDescent="0.25">
      <c r="A17" s="4" t="s">
        <v>14</v>
      </c>
      <c r="B17" s="1">
        <v>820</v>
      </c>
      <c r="C17" s="1">
        <v>741</v>
      </c>
      <c r="D17" s="1">
        <v>704</v>
      </c>
      <c r="E17" s="1">
        <v>642</v>
      </c>
      <c r="F17" s="1">
        <v>562</v>
      </c>
      <c r="G17" s="1">
        <v>509</v>
      </c>
      <c r="H17" s="1">
        <v>592</v>
      </c>
      <c r="I17" s="1">
        <v>649</v>
      </c>
      <c r="J17" s="1">
        <v>559</v>
      </c>
      <c r="K17" s="1">
        <v>549</v>
      </c>
      <c r="L17" s="1">
        <v>660</v>
      </c>
      <c r="M17" s="1">
        <v>717</v>
      </c>
      <c r="N17" s="3">
        <v>725</v>
      </c>
    </row>
    <row r="18" spans="1:14" x14ac:dyDescent="0.25">
      <c r="A18" s="4" t="s">
        <v>15</v>
      </c>
      <c r="B18" s="1">
        <v>2014</v>
      </c>
      <c r="C18" s="1">
        <v>2058</v>
      </c>
      <c r="D18" s="1">
        <v>1840</v>
      </c>
      <c r="E18" s="1">
        <v>1997</v>
      </c>
      <c r="F18" s="1">
        <v>1927</v>
      </c>
      <c r="G18" s="1">
        <v>1742</v>
      </c>
      <c r="H18" s="1">
        <v>1862</v>
      </c>
      <c r="I18" s="1">
        <v>1904</v>
      </c>
      <c r="J18" s="1">
        <v>1940</v>
      </c>
      <c r="K18" s="1">
        <v>2089</v>
      </c>
      <c r="L18" s="1">
        <v>2172</v>
      </c>
      <c r="M18" s="1">
        <v>2410</v>
      </c>
      <c r="N18" s="3">
        <v>2502</v>
      </c>
    </row>
    <row r="19" spans="1:14" x14ac:dyDescent="0.25">
      <c r="A19" s="4" t="s">
        <v>16</v>
      </c>
      <c r="B19" s="1">
        <v>373</v>
      </c>
      <c r="C19" s="1">
        <v>377</v>
      </c>
      <c r="D19" s="1">
        <v>353</v>
      </c>
      <c r="E19" s="1">
        <v>301</v>
      </c>
      <c r="F19" s="1">
        <v>297</v>
      </c>
      <c r="G19" s="1">
        <v>301</v>
      </c>
      <c r="H19" s="1">
        <v>351</v>
      </c>
      <c r="I19" s="1">
        <v>355</v>
      </c>
      <c r="J19" s="1">
        <v>313</v>
      </c>
      <c r="K19" s="1">
        <v>318</v>
      </c>
      <c r="L19" s="1">
        <v>374</v>
      </c>
      <c r="M19" s="1">
        <v>382</v>
      </c>
      <c r="N19" s="3">
        <v>412</v>
      </c>
    </row>
    <row r="20" spans="1:14" x14ac:dyDescent="0.25">
      <c r="A20" s="4" t="s">
        <v>17</v>
      </c>
      <c r="B20" s="1">
        <v>8414</v>
      </c>
      <c r="C20" s="1">
        <v>8309</v>
      </c>
      <c r="D20" s="1">
        <v>8560</v>
      </c>
      <c r="E20" s="1">
        <v>8583</v>
      </c>
      <c r="F20" s="1">
        <v>7942</v>
      </c>
      <c r="G20" s="1">
        <v>7961</v>
      </c>
      <c r="H20" s="1">
        <v>8010</v>
      </c>
      <c r="I20" s="1">
        <v>8008</v>
      </c>
      <c r="J20" s="1">
        <v>8329</v>
      </c>
      <c r="K20" s="1">
        <v>8673</v>
      </c>
      <c r="L20" s="1">
        <v>9803</v>
      </c>
      <c r="M20" s="1">
        <v>9628</v>
      </c>
      <c r="N20" s="3">
        <v>9948</v>
      </c>
    </row>
    <row r="21" spans="1:14" x14ac:dyDescent="0.25">
      <c r="A21" s="4" t="s">
        <v>18</v>
      </c>
      <c r="B21" s="1">
        <v>479</v>
      </c>
      <c r="C21" s="1">
        <v>486</v>
      </c>
      <c r="D21" s="1">
        <v>485</v>
      </c>
      <c r="E21" s="1">
        <v>450</v>
      </c>
      <c r="F21" s="1">
        <v>438</v>
      </c>
      <c r="G21" s="1">
        <v>484</v>
      </c>
      <c r="H21" s="1">
        <v>430</v>
      </c>
      <c r="I21" s="1">
        <v>526</v>
      </c>
      <c r="J21" s="1">
        <v>467</v>
      </c>
      <c r="K21" s="1">
        <v>502</v>
      </c>
      <c r="L21" s="1">
        <v>474</v>
      </c>
      <c r="M21" s="1">
        <v>501</v>
      </c>
      <c r="N21" s="3">
        <v>424</v>
      </c>
    </row>
    <row r="22" spans="1:14" x14ac:dyDescent="0.25">
      <c r="A22" s="4" t="s">
        <v>19</v>
      </c>
      <c r="B22" s="1">
        <v>1387</v>
      </c>
      <c r="C22" s="1">
        <v>1214</v>
      </c>
      <c r="D22" s="1">
        <v>1174</v>
      </c>
      <c r="E22" s="1">
        <v>1100</v>
      </c>
      <c r="F22" s="1">
        <v>928</v>
      </c>
      <c r="G22" s="1">
        <v>919</v>
      </c>
      <c r="H22" s="1">
        <v>990</v>
      </c>
      <c r="I22" s="1">
        <v>1011</v>
      </c>
      <c r="J22" s="1">
        <v>965</v>
      </c>
      <c r="K22" s="1">
        <v>1045</v>
      </c>
      <c r="L22" s="1">
        <v>1202</v>
      </c>
      <c r="M22" s="1">
        <v>1237</v>
      </c>
      <c r="N22" s="3">
        <v>1117</v>
      </c>
    </row>
    <row r="23" spans="1:14" x14ac:dyDescent="0.25">
      <c r="A23" s="4" t="s">
        <v>0</v>
      </c>
      <c r="B23" s="1">
        <v>97</v>
      </c>
      <c r="C23" s="1">
        <v>78</v>
      </c>
      <c r="D23" s="1">
        <v>116</v>
      </c>
      <c r="E23" s="1">
        <v>80</v>
      </c>
      <c r="F23" s="1">
        <v>61</v>
      </c>
      <c r="G23" s="1">
        <v>71</v>
      </c>
      <c r="H23" s="1">
        <v>66</v>
      </c>
      <c r="I23" s="1">
        <v>89</v>
      </c>
      <c r="J23" s="1">
        <v>72</v>
      </c>
      <c r="K23" s="1">
        <v>76</v>
      </c>
      <c r="L23" s="1">
        <v>80</v>
      </c>
      <c r="M23" s="1">
        <v>80</v>
      </c>
      <c r="N23" s="3">
        <v>119</v>
      </c>
    </row>
    <row r="24" spans="1:14" x14ac:dyDescent="0.25">
      <c r="A24" s="8" t="s">
        <v>22</v>
      </c>
      <c r="B24" s="9">
        <v>80817</v>
      </c>
      <c r="C24" s="9">
        <v>79372</v>
      </c>
      <c r="D24" s="9">
        <v>78943</v>
      </c>
      <c r="E24" s="9">
        <v>77306</v>
      </c>
      <c r="F24" s="9">
        <v>76090</v>
      </c>
      <c r="G24" s="9">
        <v>72387</v>
      </c>
      <c r="H24" s="9">
        <v>72621</v>
      </c>
      <c r="I24" s="9">
        <v>73905</v>
      </c>
      <c r="J24" s="9">
        <v>76206</v>
      </c>
      <c r="K24" s="9">
        <v>80560</v>
      </c>
      <c r="L24" s="9">
        <v>87364</v>
      </c>
      <c r="M24" s="9">
        <v>86937</v>
      </c>
      <c r="N24" s="11">
        <v>90620</v>
      </c>
    </row>
    <row r="27" spans="1:14" ht="18.75" x14ac:dyDescent="0.3">
      <c r="A27" s="29" t="s">
        <v>111</v>
      </c>
    </row>
    <row r="28" spans="1:14" x14ac:dyDescent="0.25">
      <c r="A28" s="30" t="s">
        <v>20</v>
      </c>
    </row>
    <row r="30" spans="1:14" x14ac:dyDescent="0.25">
      <c r="A30" s="5" t="s">
        <v>21</v>
      </c>
      <c r="B30" s="23">
        <v>2011</v>
      </c>
      <c r="C30" s="5">
        <v>2012</v>
      </c>
      <c r="D30" s="5">
        <v>2013</v>
      </c>
      <c r="E30" s="5">
        <v>2014</v>
      </c>
      <c r="F30" s="5">
        <v>2015</v>
      </c>
      <c r="G30" s="5">
        <v>2016</v>
      </c>
      <c r="H30" s="5">
        <v>2017</v>
      </c>
      <c r="I30" s="5">
        <v>2018</v>
      </c>
      <c r="J30" s="5">
        <v>2019</v>
      </c>
      <c r="K30" s="56">
        <v>2020</v>
      </c>
      <c r="L30" s="56">
        <v>2021</v>
      </c>
      <c r="M30" s="5">
        <v>2022</v>
      </c>
      <c r="N30" s="23">
        <v>2023</v>
      </c>
    </row>
    <row r="31" spans="1:14" x14ac:dyDescent="0.25">
      <c r="A31" s="4" t="s">
        <v>2</v>
      </c>
      <c r="B31" s="21">
        <f>(B5/B$24)*100</f>
        <v>44.063748963708136</v>
      </c>
      <c r="C31" s="21">
        <f t="shared" ref="C31:K31" si="0">(C5/C$24)*100</f>
        <v>43.963866350854211</v>
      </c>
      <c r="D31" s="21">
        <f t="shared" si="0"/>
        <v>44.134375435440759</v>
      </c>
      <c r="E31" s="21">
        <f t="shared" si="0"/>
        <v>45.636819910485606</v>
      </c>
      <c r="F31" s="21">
        <f t="shared" si="0"/>
        <v>45.827309764752265</v>
      </c>
      <c r="G31" s="21">
        <f t="shared" si="0"/>
        <v>45.53441916366198</v>
      </c>
      <c r="H31" s="21">
        <f t="shared" si="0"/>
        <v>45.784277275168336</v>
      </c>
      <c r="I31" s="21">
        <f t="shared" si="0"/>
        <v>45.766862864488196</v>
      </c>
      <c r="J31" s="21">
        <f t="shared" si="0"/>
        <v>45.905834186284544</v>
      </c>
      <c r="K31" s="21">
        <f t="shared" si="0"/>
        <v>45.348808341608738</v>
      </c>
      <c r="L31" s="21">
        <f t="shared" ref="L31" si="1">(L5/L$24)*100</f>
        <v>45.268073806144407</v>
      </c>
      <c r="M31" s="21">
        <f t="shared" ref="M31:N50" si="2">(M5/M$24)*100</f>
        <v>45.391490389592462</v>
      </c>
      <c r="N31" s="22">
        <f t="shared" si="2"/>
        <v>45.821010814389766</v>
      </c>
    </row>
    <row r="32" spans="1:14" x14ac:dyDescent="0.25">
      <c r="A32" s="4" t="s">
        <v>3</v>
      </c>
      <c r="B32" s="21">
        <f t="shared" ref="B32:K50" si="3">(B6/B$24)*100</f>
        <v>9.4262345793583027</v>
      </c>
      <c r="C32" s="21">
        <f t="shared" si="3"/>
        <v>9.4920122965277418</v>
      </c>
      <c r="D32" s="21">
        <f t="shared" si="3"/>
        <v>9.6487338966089453</v>
      </c>
      <c r="E32" s="21">
        <f t="shared" si="3"/>
        <v>8.9708431428349673</v>
      </c>
      <c r="F32" s="21">
        <f t="shared" si="3"/>
        <v>8.6555394927060068</v>
      </c>
      <c r="G32" s="21">
        <f t="shared" si="3"/>
        <v>8.7018387279483882</v>
      </c>
      <c r="H32" s="21">
        <f t="shared" si="3"/>
        <v>8.3364316106911218</v>
      </c>
      <c r="I32" s="21">
        <f t="shared" si="3"/>
        <v>8.7057709221297621</v>
      </c>
      <c r="J32" s="21">
        <f t="shared" si="3"/>
        <v>8.6003726740676587</v>
      </c>
      <c r="K32" s="21">
        <f t="shared" si="3"/>
        <v>8.8741310824230375</v>
      </c>
      <c r="L32" s="21">
        <f t="shared" ref="L32" si="4">(L6/L$24)*100</f>
        <v>8.820566823863377</v>
      </c>
      <c r="M32" s="21">
        <f t="shared" si="2"/>
        <v>8.2323981733899263</v>
      </c>
      <c r="N32" s="22">
        <f t="shared" si="2"/>
        <v>8.0876186272346064</v>
      </c>
    </row>
    <row r="33" spans="1:14" x14ac:dyDescent="0.25">
      <c r="A33" s="4" t="s">
        <v>4</v>
      </c>
      <c r="B33" s="21">
        <f t="shared" si="3"/>
        <v>1.5714515510350544</v>
      </c>
      <c r="C33" s="21">
        <f t="shared" si="3"/>
        <v>1.6630549816056039</v>
      </c>
      <c r="D33" s="21">
        <f t="shared" si="3"/>
        <v>1.615089368278378</v>
      </c>
      <c r="E33" s="21">
        <f t="shared" si="3"/>
        <v>1.8200398416681758</v>
      </c>
      <c r="F33" s="21">
        <f t="shared" si="3"/>
        <v>1.6086213694309368</v>
      </c>
      <c r="G33" s="21">
        <f t="shared" si="3"/>
        <v>1.392515230635335</v>
      </c>
      <c r="H33" s="21">
        <f t="shared" si="3"/>
        <v>1.39491331708459</v>
      </c>
      <c r="I33" s="21">
        <f t="shared" si="3"/>
        <v>1.4762194709424261</v>
      </c>
      <c r="J33" s="21">
        <f t="shared" si="3"/>
        <v>1.3870298926593705</v>
      </c>
      <c r="K33" s="21">
        <f t="shared" si="3"/>
        <v>1.387785501489573</v>
      </c>
      <c r="L33" s="21">
        <f t="shared" ref="L33" si="5">(L7/L$24)*100</f>
        <v>1.2785586740533859</v>
      </c>
      <c r="M33" s="21">
        <f t="shared" si="2"/>
        <v>1.3170456767544314</v>
      </c>
      <c r="N33" s="22">
        <f t="shared" si="2"/>
        <v>1.3231074817920989</v>
      </c>
    </row>
    <row r="34" spans="1:14" x14ac:dyDescent="0.25">
      <c r="A34" s="4" t="s">
        <v>5</v>
      </c>
      <c r="B34" s="21">
        <f t="shared" si="3"/>
        <v>1.8090253288293303</v>
      </c>
      <c r="C34" s="21">
        <f t="shared" si="3"/>
        <v>1.8419593811419646</v>
      </c>
      <c r="D34" s="21">
        <f t="shared" si="3"/>
        <v>1.7392295707029122</v>
      </c>
      <c r="E34" s="21">
        <f t="shared" si="3"/>
        <v>1.5897860450676531</v>
      </c>
      <c r="F34" s="21">
        <f t="shared" si="3"/>
        <v>1.6782757261138128</v>
      </c>
      <c r="G34" s="21">
        <f t="shared" si="3"/>
        <v>1.3966596212027023</v>
      </c>
      <c r="H34" s="21">
        <f t="shared" si="3"/>
        <v>1.3136695997025654</v>
      </c>
      <c r="I34" s="21">
        <f t="shared" si="3"/>
        <v>1.2949056220824031</v>
      </c>
      <c r="J34" s="21">
        <f t="shared" si="3"/>
        <v>1.2558066293992598</v>
      </c>
      <c r="K34" s="21">
        <f t="shared" si="3"/>
        <v>1.2040714995034758</v>
      </c>
      <c r="L34" s="21">
        <f t="shared" ref="L34" si="6">(L8/L$24)*100</f>
        <v>1.0736687880591547</v>
      </c>
      <c r="M34" s="21">
        <f t="shared" si="2"/>
        <v>1.027180602045159</v>
      </c>
      <c r="N34" s="22">
        <f t="shared" si="2"/>
        <v>1.0759214301478703</v>
      </c>
    </row>
    <row r="35" spans="1:14" x14ac:dyDescent="0.25">
      <c r="A35" s="4" t="s">
        <v>6</v>
      </c>
      <c r="B35" s="21">
        <f t="shared" si="3"/>
        <v>12.416941980028955</v>
      </c>
      <c r="C35" s="21">
        <f t="shared" si="3"/>
        <v>11.662803003578089</v>
      </c>
      <c r="D35" s="21">
        <f t="shared" si="3"/>
        <v>12.140405102415668</v>
      </c>
      <c r="E35" s="21">
        <f t="shared" si="3"/>
        <v>11.3522883087988</v>
      </c>
      <c r="F35" s="21">
        <f t="shared" si="3"/>
        <v>12.454987514785124</v>
      </c>
      <c r="G35" s="21">
        <f t="shared" si="3"/>
        <v>11.774213601889842</v>
      </c>
      <c r="H35" s="21">
        <f t="shared" si="3"/>
        <v>11.566902135745858</v>
      </c>
      <c r="I35" s="21">
        <f t="shared" si="3"/>
        <v>11.493133076246533</v>
      </c>
      <c r="J35" s="21">
        <f t="shared" si="3"/>
        <v>11.736608665984306</v>
      </c>
      <c r="K35" s="21">
        <f t="shared" si="3"/>
        <v>11.463505461767626</v>
      </c>
      <c r="L35" s="21">
        <f t="shared" ref="L35" si="7">(L9/L$24)*100</f>
        <v>11.326175541412939</v>
      </c>
      <c r="M35" s="21">
        <f t="shared" si="2"/>
        <v>11.897120903642868</v>
      </c>
      <c r="N35" s="22">
        <f t="shared" si="2"/>
        <v>12.101081438975944</v>
      </c>
    </row>
    <row r="36" spans="1:14" x14ac:dyDescent="0.25">
      <c r="A36" s="4" t="s">
        <v>7</v>
      </c>
      <c r="B36" s="21">
        <f t="shared" si="3"/>
        <v>1.2089040672135813</v>
      </c>
      <c r="C36" s="21">
        <f t="shared" si="3"/>
        <v>1.4425742075291035</v>
      </c>
      <c r="D36" s="21">
        <f t="shared" si="3"/>
        <v>1.3174062298113829</v>
      </c>
      <c r="E36" s="21">
        <f t="shared" si="3"/>
        <v>1.3336610353659482</v>
      </c>
      <c r="F36" s="21">
        <f t="shared" si="3"/>
        <v>1.3194900775397556</v>
      </c>
      <c r="G36" s="21">
        <f t="shared" si="3"/>
        <v>1.4809288960724991</v>
      </c>
      <c r="H36" s="21">
        <f t="shared" si="3"/>
        <v>1.5367455694633783</v>
      </c>
      <c r="I36" s="21">
        <f t="shared" si="3"/>
        <v>1.3314390095392734</v>
      </c>
      <c r="J36" s="21">
        <f t="shared" si="3"/>
        <v>1.3988399863527807</v>
      </c>
      <c r="K36" s="21">
        <f t="shared" si="3"/>
        <v>1.5019860973187686</v>
      </c>
      <c r="L36" s="21">
        <f t="shared" ref="L36" si="8">(L10/L$24)*100</f>
        <v>1.7077972620301269</v>
      </c>
      <c r="M36" s="21">
        <f t="shared" si="2"/>
        <v>1.4125171100912155</v>
      </c>
      <c r="N36" s="22">
        <f t="shared" si="2"/>
        <v>1.4135952328404326</v>
      </c>
    </row>
    <row r="37" spans="1:14" x14ac:dyDescent="0.25">
      <c r="A37" s="4" t="s">
        <v>8</v>
      </c>
      <c r="B37" s="21">
        <f t="shared" si="3"/>
        <v>0.66693888662038925</v>
      </c>
      <c r="C37" s="21">
        <f t="shared" si="3"/>
        <v>0.63498462934032152</v>
      </c>
      <c r="D37" s="21">
        <f t="shared" si="3"/>
        <v>0.70050542796701409</v>
      </c>
      <c r="E37" s="21">
        <f t="shared" si="3"/>
        <v>0.63513828163402586</v>
      </c>
      <c r="F37" s="21">
        <f t="shared" si="3"/>
        <v>0.60191878039164148</v>
      </c>
      <c r="G37" s="21">
        <f t="shared" si="3"/>
        <v>0.60784394988050339</v>
      </c>
      <c r="H37" s="21">
        <f t="shared" si="3"/>
        <v>0.54529681497087612</v>
      </c>
      <c r="I37" s="21">
        <f t="shared" si="3"/>
        <v>0.5344699276097693</v>
      </c>
      <c r="J37" s="21">
        <f t="shared" si="3"/>
        <v>0.60231477836390834</v>
      </c>
      <c r="K37" s="21">
        <f t="shared" si="3"/>
        <v>0.53748758689175768</v>
      </c>
      <c r="L37" s="21">
        <f t="shared" ref="L37" si="9">(L11/L$24)*100</f>
        <v>0.5208094867451124</v>
      </c>
      <c r="M37" s="21">
        <f t="shared" si="2"/>
        <v>0.50036233134338659</v>
      </c>
      <c r="N37" s="22">
        <f t="shared" si="2"/>
        <v>0.55506510704038847</v>
      </c>
    </row>
    <row r="38" spans="1:14" x14ac:dyDescent="0.25">
      <c r="A38" s="4" t="s">
        <v>9</v>
      </c>
      <c r="B38" s="21">
        <f t="shared" si="3"/>
        <v>1.6357944491876708</v>
      </c>
      <c r="C38" s="21">
        <f t="shared" si="3"/>
        <v>1.6958121251826841</v>
      </c>
      <c r="D38" s="21">
        <f t="shared" si="3"/>
        <v>1.6834931532878152</v>
      </c>
      <c r="E38" s="21">
        <f t="shared" si="3"/>
        <v>1.6130701368587173</v>
      </c>
      <c r="F38" s="21">
        <f t="shared" si="3"/>
        <v>1.6099356025758971</v>
      </c>
      <c r="G38" s="21">
        <f t="shared" si="3"/>
        <v>1.8138616049843201</v>
      </c>
      <c r="H38" s="21">
        <f t="shared" si="3"/>
        <v>1.659299651615924</v>
      </c>
      <c r="I38" s="21">
        <f t="shared" si="3"/>
        <v>1.501928151004668</v>
      </c>
      <c r="J38" s="21">
        <f t="shared" si="3"/>
        <v>1.5392488780410991</v>
      </c>
      <c r="K38" s="21">
        <f t="shared" si="3"/>
        <v>1.8507944389275075</v>
      </c>
      <c r="L38" s="21">
        <f t="shared" ref="L38" si="10">(L12/L$24)*100</f>
        <v>1.7467148940066846</v>
      </c>
      <c r="M38" s="21">
        <f t="shared" si="2"/>
        <v>1.6621231466464221</v>
      </c>
      <c r="N38" s="22">
        <f t="shared" si="2"/>
        <v>1.7027146325314502</v>
      </c>
    </row>
    <row r="39" spans="1:14" x14ac:dyDescent="0.25">
      <c r="A39" s="4" t="s">
        <v>10</v>
      </c>
      <c r="B39" s="21">
        <f t="shared" si="3"/>
        <v>0.7411806921811005</v>
      </c>
      <c r="C39" s="21">
        <f t="shared" si="3"/>
        <v>0.88318298644358206</v>
      </c>
      <c r="D39" s="21">
        <f t="shared" si="3"/>
        <v>0.863914469934003</v>
      </c>
      <c r="E39" s="21">
        <f t="shared" si="3"/>
        <v>0.9132538224717357</v>
      </c>
      <c r="F39" s="21">
        <f t="shared" si="3"/>
        <v>0.91602050203706142</v>
      </c>
      <c r="G39" s="21">
        <f t="shared" si="3"/>
        <v>0.89104397198391982</v>
      </c>
      <c r="H39" s="21">
        <f t="shared" si="3"/>
        <v>0.88954985472521719</v>
      </c>
      <c r="I39" s="21">
        <f t="shared" si="3"/>
        <v>0.86327041472160204</v>
      </c>
      <c r="J39" s="21">
        <f t="shared" si="3"/>
        <v>0.70466892370679479</v>
      </c>
      <c r="K39" s="21">
        <f t="shared" si="3"/>
        <v>0.78947368421052633</v>
      </c>
      <c r="L39" s="21">
        <f t="shared" ref="L39" si="11">(L13/L$24)*100</f>
        <v>0.71081910168948303</v>
      </c>
      <c r="M39" s="21">
        <f t="shared" si="2"/>
        <v>0.6636990004255956</v>
      </c>
      <c r="N39" s="22">
        <f t="shared" si="2"/>
        <v>0.66320900463473842</v>
      </c>
    </row>
    <row r="40" spans="1:14" x14ac:dyDescent="0.25">
      <c r="A40" s="12" t="s">
        <v>11</v>
      </c>
      <c r="B40" s="24">
        <f t="shared" si="3"/>
        <v>3.5586572132100915</v>
      </c>
      <c r="C40" s="24">
        <f t="shared" si="3"/>
        <v>3.4873759008214482</v>
      </c>
      <c r="D40" s="24">
        <f t="shared" si="3"/>
        <v>3.0870374827407119</v>
      </c>
      <c r="E40" s="24">
        <f t="shared" si="3"/>
        <v>3.0683258738002221</v>
      </c>
      <c r="F40" s="24">
        <f t="shared" si="3"/>
        <v>2.9307399132606125</v>
      </c>
      <c r="G40" s="24">
        <f t="shared" si="3"/>
        <v>3.048889994059707</v>
      </c>
      <c r="H40" s="24">
        <f t="shared" si="3"/>
        <v>3.1547348563087816</v>
      </c>
      <c r="I40" s="24">
        <f t="shared" si="3"/>
        <v>3.2447060415398146</v>
      </c>
      <c r="J40" s="24">
        <f t="shared" si="3"/>
        <v>3.188725297220691</v>
      </c>
      <c r="K40" s="24">
        <f t="shared" si="3"/>
        <v>3.1429990069513405</v>
      </c>
      <c r="L40" s="24">
        <f t="shared" ref="L40" si="12">(L14/L$24)*100</f>
        <v>3.4980083329517879</v>
      </c>
      <c r="M40" s="24">
        <f t="shared" si="2"/>
        <v>3.3794586884755624</v>
      </c>
      <c r="N40" s="25">
        <f t="shared" si="2"/>
        <v>3.3171485323328183</v>
      </c>
    </row>
    <row r="41" spans="1:14" x14ac:dyDescent="0.25">
      <c r="A41" s="4" t="s">
        <v>12</v>
      </c>
      <c r="B41" s="21">
        <f t="shared" si="3"/>
        <v>1.8721308635559351</v>
      </c>
      <c r="C41" s="21">
        <f t="shared" si="3"/>
        <v>1.9981857582018849</v>
      </c>
      <c r="D41" s="21">
        <f t="shared" si="3"/>
        <v>1.903905349429335</v>
      </c>
      <c r="E41" s="21">
        <f t="shared" si="3"/>
        <v>1.9054148449020776</v>
      </c>
      <c r="F41" s="21">
        <f t="shared" si="3"/>
        <v>1.8793533972926797</v>
      </c>
      <c r="G41" s="21">
        <f t="shared" si="3"/>
        <v>2.0224625968751293</v>
      </c>
      <c r="H41" s="21">
        <f t="shared" si="3"/>
        <v>2.0517481169358724</v>
      </c>
      <c r="I41" s="21">
        <f t="shared" si="3"/>
        <v>1.9944523374602532</v>
      </c>
      <c r="J41" s="21">
        <f t="shared" si="3"/>
        <v>2.0916988163661654</v>
      </c>
      <c r="K41" s="21">
        <f t="shared" si="3"/>
        <v>2.1983614697120157</v>
      </c>
      <c r="L41" s="21">
        <f t="shared" ref="L41" si="13">(L15/L$24)*100</f>
        <v>2.3442150084703082</v>
      </c>
      <c r="M41" s="21">
        <f t="shared" si="2"/>
        <v>2.2660087189574059</v>
      </c>
      <c r="N41" s="22">
        <f t="shared" si="2"/>
        <v>2.1496358419774886</v>
      </c>
    </row>
    <row r="42" spans="1:14" x14ac:dyDescent="0.25">
      <c r="A42" s="4" t="s">
        <v>13</v>
      </c>
      <c r="B42" s="21">
        <f t="shared" si="3"/>
        <v>4.2218840095524452</v>
      </c>
      <c r="C42" s="21">
        <f t="shared" si="3"/>
        <v>4.5217457037746307</v>
      </c>
      <c r="D42" s="21">
        <f t="shared" si="3"/>
        <v>4.4069771860709626</v>
      </c>
      <c r="E42" s="21">
        <f t="shared" si="3"/>
        <v>4.1445683388094068</v>
      </c>
      <c r="F42" s="21">
        <f t="shared" si="3"/>
        <v>4.5433039821264298</v>
      </c>
      <c r="G42" s="21">
        <f t="shared" si="3"/>
        <v>4.7757193971293184</v>
      </c>
      <c r="H42" s="21">
        <f t="shared" si="3"/>
        <v>4.8250506051968438</v>
      </c>
      <c r="I42" s="21">
        <f t="shared" si="3"/>
        <v>4.8251133211555368</v>
      </c>
      <c r="J42" s="21">
        <f t="shared" si="3"/>
        <v>4.9956696323124161</v>
      </c>
      <c r="K42" s="21">
        <f t="shared" si="3"/>
        <v>5.2507447864945389</v>
      </c>
      <c r="L42" s="21">
        <f t="shared" ref="L42" si="14">(L16/L$24)*100</f>
        <v>4.8051829128702899</v>
      </c>
      <c r="M42" s="21">
        <f t="shared" si="2"/>
        <v>5.0473331262868513</v>
      </c>
      <c r="N42" s="22">
        <f t="shared" si="2"/>
        <v>4.9679982343853455</v>
      </c>
    </row>
    <row r="43" spans="1:14" x14ac:dyDescent="0.25">
      <c r="A43" s="4" t="s">
        <v>14</v>
      </c>
      <c r="B43" s="21">
        <f t="shared" si="3"/>
        <v>1.0146380093297203</v>
      </c>
      <c r="C43" s="21">
        <f t="shared" si="3"/>
        <v>0.93357859194678228</v>
      </c>
      <c r="D43" s="21">
        <f t="shared" si="3"/>
        <v>0.89178267864155147</v>
      </c>
      <c r="E43" s="21">
        <f t="shared" si="3"/>
        <v>0.8304659405479522</v>
      </c>
      <c r="F43" s="21">
        <f t="shared" si="3"/>
        <v>0.73859902746747275</v>
      </c>
      <c r="G43" s="21">
        <f t="shared" si="3"/>
        <v>0.70316493292994597</v>
      </c>
      <c r="H43" s="21">
        <f t="shared" si="3"/>
        <v>0.81519119813827956</v>
      </c>
      <c r="I43" s="21">
        <f t="shared" si="3"/>
        <v>0.87815438738921592</v>
      </c>
      <c r="J43" s="21">
        <f t="shared" si="3"/>
        <v>0.73353804162401914</v>
      </c>
      <c r="K43" s="21">
        <f t="shared" si="3"/>
        <v>0.68147964250248261</v>
      </c>
      <c r="L43" s="21">
        <f t="shared" ref="L43" si="15">(L17/L$24)*100</f>
        <v>0.75545991483906416</v>
      </c>
      <c r="M43" s="21">
        <f t="shared" si="2"/>
        <v>0.82473515304185785</v>
      </c>
      <c r="N43" s="22">
        <f t="shared" si="2"/>
        <v>0.80004414036636495</v>
      </c>
    </row>
    <row r="44" spans="1:14" x14ac:dyDescent="0.25">
      <c r="A44" s="4" t="s">
        <v>15</v>
      </c>
      <c r="B44" s="21">
        <f t="shared" si="3"/>
        <v>2.4920499399878739</v>
      </c>
      <c r="C44" s="21">
        <f t="shared" si="3"/>
        <v>2.592853903139646</v>
      </c>
      <c r="D44" s="21">
        <f t="shared" si="3"/>
        <v>2.3307956373586003</v>
      </c>
      <c r="E44" s="21">
        <f t="shared" si="3"/>
        <v>2.583240628153054</v>
      </c>
      <c r="F44" s="21">
        <f t="shared" si="3"/>
        <v>2.5325272703377579</v>
      </c>
      <c r="G44" s="21">
        <f t="shared" si="3"/>
        <v>2.4065094561178113</v>
      </c>
      <c r="H44" s="21">
        <f t="shared" si="3"/>
        <v>2.5639966400903322</v>
      </c>
      <c r="I44" s="21">
        <f t="shared" si="3"/>
        <v>2.5762803599215212</v>
      </c>
      <c r="J44" s="21">
        <f t="shared" si="3"/>
        <v>2.5457313072461485</v>
      </c>
      <c r="K44" s="21">
        <f t="shared" si="3"/>
        <v>2.593098311817279</v>
      </c>
      <c r="L44" s="21">
        <f t="shared" ref="L44" si="16">(L18/L$24)*100</f>
        <v>2.486149901561284</v>
      </c>
      <c r="M44" s="21">
        <f t="shared" si="2"/>
        <v>2.7721223414656588</v>
      </c>
      <c r="N44" s="22">
        <f t="shared" si="2"/>
        <v>2.7609799161333037</v>
      </c>
    </row>
    <row r="45" spans="1:14" x14ac:dyDescent="0.25">
      <c r="A45" s="4" t="s">
        <v>16</v>
      </c>
      <c r="B45" s="21">
        <f t="shared" si="3"/>
        <v>0.46153655790242154</v>
      </c>
      <c r="C45" s="21">
        <f t="shared" si="3"/>
        <v>0.47497858186766112</v>
      </c>
      <c r="D45" s="21">
        <f t="shared" si="3"/>
        <v>0.44715807608020974</v>
      </c>
      <c r="E45" s="21">
        <f t="shared" si="3"/>
        <v>0.38936175717279381</v>
      </c>
      <c r="F45" s="21">
        <f t="shared" si="3"/>
        <v>0.39032724405309499</v>
      </c>
      <c r="G45" s="21">
        <f t="shared" si="3"/>
        <v>0.41582052025916255</v>
      </c>
      <c r="H45" s="21">
        <f t="shared" si="3"/>
        <v>0.48333126781509478</v>
      </c>
      <c r="I45" s="21">
        <f t="shared" si="3"/>
        <v>0.48034639063662804</v>
      </c>
      <c r="J45" s="21">
        <f t="shared" si="3"/>
        <v>0.41072881400414668</v>
      </c>
      <c r="K45" s="21">
        <f t="shared" si="3"/>
        <v>0.39473684210526316</v>
      </c>
      <c r="L45" s="21">
        <f t="shared" ref="L45" si="17">(L19/L$24)*100</f>
        <v>0.42809395174213638</v>
      </c>
      <c r="M45" s="21">
        <f t="shared" si="2"/>
        <v>0.4393986449958015</v>
      </c>
      <c r="N45" s="22">
        <f t="shared" si="2"/>
        <v>0.45464577355992053</v>
      </c>
    </row>
    <row r="46" spans="1:14" x14ac:dyDescent="0.25">
      <c r="A46" s="4" t="s">
        <v>17</v>
      </c>
      <c r="B46" s="21">
        <f t="shared" si="3"/>
        <v>10.411175866463738</v>
      </c>
      <c r="C46" s="21">
        <f t="shared" si="3"/>
        <v>10.468427153152245</v>
      </c>
      <c r="D46" s="21">
        <f t="shared" si="3"/>
        <v>10.843266660755228</v>
      </c>
      <c r="E46" s="21">
        <f t="shared" si="3"/>
        <v>11.10263110237239</v>
      </c>
      <c r="F46" s="21">
        <f t="shared" si="3"/>
        <v>10.437639637271651</v>
      </c>
      <c r="G46" s="21">
        <f t="shared" si="3"/>
        <v>10.997831102269744</v>
      </c>
      <c r="H46" s="21">
        <f t="shared" si="3"/>
        <v>11.029867393729088</v>
      </c>
      <c r="I46" s="21">
        <f t="shared" si="3"/>
        <v>10.835532102022867</v>
      </c>
      <c r="J46" s="21">
        <f t="shared" si="3"/>
        <v>10.929585596934624</v>
      </c>
      <c r="K46" s="21">
        <f t="shared" si="3"/>
        <v>10.765888778550149</v>
      </c>
      <c r="L46" s="21">
        <f t="shared" ref="L46" si="18">(L20/L$24)*100</f>
        <v>11.220869007829313</v>
      </c>
      <c r="M46" s="21">
        <f t="shared" si="2"/>
        <v>11.074686267066957</v>
      </c>
      <c r="N46" s="22">
        <f t="shared" si="2"/>
        <v>10.977709114985654</v>
      </c>
    </row>
    <row r="47" spans="1:14" x14ac:dyDescent="0.25">
      <c r="A47" s="4" t="s">
        <v>18</v>
      </c>
      <c r="B47" s="21">
        <f t="shared" si="3"/>
        <v>0.592697081059678</v>
      </c>
      <c r="C47" s="21">
        <f t="shared" si="3"/>
        <v>0.6123066068638815</v>
      </c>
      <c r="D47" s="21">
        <f t="shared" si="3"/>
        <v>0.61436732832550067</v>
      </c>
      <c r="E47" s="21">
        <f t="shared" si="3"/>
        <v>0.58210229477660203</v>
      </c>
      <c r="F47" s="21">
        <f t="shared" si="3"/>
        <v>0.5756341174924432</v>
      </c>
      <c r="G47" s="21">
        <f t="shared" si="3"/>
        <v>0.66862834486855383</v>
      </c>
      <c r="H47" s="21">
        <f t="shared" si="3"/>
        <v>0.59211522837746655</v>
      </c>
      <c r="I47" s="21">
        <f t="shared" si="3"/>
        <v>0.71172451119680669</v>
      </c>
      <c r="J47" s="21">
        <f t="shared" si="3"/>
        <v>0.6128126394247172</v>
      </c>
      <c r="K47" s="21">
        <f t="shared" si="3"/>
        <v>0.6231380337636544</v>
      </c>
      <c r="L47" s="21">
        <f t="shared" ref="L47" si="19">(L21/L$24)*100</f>
        <v>0.54255757520260062</v>
      </c>
      <c r="M47" s="21">
        <f t="shared" si="2"/>
        <v>0.57627937471962454</v>
      </c>
      <c r="N47" s="22">
        <f t="shared" si="2"/>
        <v>0.46788788346943277</v>
      </c>
    </row>
    <row r="48" spans="1:14" x14ac:dyDescent="0.25">
      <c r="A48" s="4" t="s">
        <v>19</v>
      </c>
      <c r="B48" s="21">
        <f t="shared" si="3"/>
        <v>1.7162230718784415</v>
      </c>
      <c r="C48" s="21">
        <f t="shared" si="3"/>
        <v>1.5295066270221238</v>
      </c>
      <c r="D48" s="21">
        <f t="shared" si="3"/>
        <v>1.4871489555755419</v>
      </c>
      <c r="E48" s="21">
        <f t="shared" si="3"/>
        <v>1.4229167205650273</v>
      </c>
      <c r="F48" s="21">
        <f t="shared" si="3"/>
        <v>1.2196083585228019</v>
      </c>
      <c r="G48" s="21">
        <f t="shared" si="3"/>
        <v>1.2695649771367787</v>
      </c>
      <c r="H48" s="21">
        <f t="shared" si="3"/>
        <v>1.3632420374271905</v>
      </c>
      <c r="I48" s="21">
        <f t="shared" si="3"/>
        <v>1.3679723969961437</v>
      </c>
      <c r="J48" s="21">
        <f t="shared" si="3"/>
        <v>1.2663044904600689</v>
      </c>
      <c r="K48" s="21">
        <f t="shared" si="3"/>
        <v>1.2971698113207548</v>
      </c>
      <c r="L48" s="21">
        <f t="shared" ref="L48" si="20">(L22/L$24)*100</f>
        <v>1.3758527539947805</v>
      </c>
      <c r="M48" s="21">
        <f t="shared" si="2"/>
        <v>1.4228694341879753</v>
      </c>
      <c r="N48" s="22">
        <f t="shared" si="2"/>
        <v>1.2326197307437652</v>
      </c>
    </row>
    <row r="49" spans="1:14" x14ac:dyDescent="0.25">
      <c r="A49" s="4" t="s">
        <v>0</v>
      </c>
      <c r="B49" s="21">
        <f t="shared" si="3"/>
        <v>0.12002425232314982</v>
      </c>
      <c r="C49" s="21">
        <f t="shared" si="3"/>
        <v>9.8271430731240228E-2</v>
      </c>
      <c r="D49" s="21">
        <f t="shared" si="3"/>
        <v>0.14694146409434655</v>
      </c>
      <c r="E49" s="21">
        <f t="shared" si="3"/>
        <v>0.10348485240472927</v>
      </c>
      <c r="F49" s="21">
        <f t="shared" si="3"/>
        <v>8.0168221842554871E-2</v>
      </c>
      <c r="G49" s="21">
        <f t="shared" si="3"/>
        <v>9.8083910094353965E-2</v>
      </c>
      <c r="H49" s="21">
        <f t="shared" si="3"/>
        <v>9.0882802495146034E-2</v>
      </c>
      <c r="I49" s="21">
        <f t="shared" si="3"/>
        <v>0.12042486976523915</v>
      </c>
      <c r="J49" s="21">
        <f t="shared" si="3"/>
        <v>9.4480749547279738E-2</v>
      </c>
      <c r="K49" s="21">
        <f t="shared" si="3"/>
        <v>9.4339622641509441E-2</v>
      </c>
      <c r="L49" s="21">
        <f t="shared" ref="L49" si="21">(L23/L$24)*100</f>
        <v>9.1570898768371406E-2</v>
      </c>
      <c r="M49" s="21">
        <f t="shared" si="2"/>
        <v>9.2020658637864211E-2</v>
      </c>
      <c r="N49" s="22">
        <f t="shared" si="2"/>
        <v>0.13131758993599646</v>
      </c>
    </row>
    <row r="50" spans="1:14" x14ac:dyDescent="0.25">
      <c r="A50" s="8" t="s">
        <v>22</v>
      </c>
      <c r="B50" s="26">
        <f t="shared" si="3"/>
        <v>100</v>
      </c>
      <c r="C50" s="26">
        <f t="shared" si="3"/>
        <v>100</v>
      </c>
      <c r="D50" s="26">
        <f t="shared" si="3"/>
        <v>100</v>
      </c>
      <c r="E50" s="26">
        <f t="shared" si="3"/>
        <v>100</v>
      </c>
      <c r="F50" s="26">
        <f t="shared" si="3"/>
        <v>100</v>
      </c>
      <c r="G50" s="26">
        <f t="shared" si="3"/>
        <v>100</v>
      </c>
      <c r="H50" s="26">
        <f t="shared" si="3"/>
        <v>100</v>
      </c>
      <c r="I50" s="26">
        <f t="shared" si="3"/>
        <v>100</v>
      </c>
      <c r="J50" s="26">
        <f t="shared" si="3"/>
        <v>100</v>
      </c>
      <c r="K50" s="26">
        <f t="shared" si="3"/>
        <v>100</v>
      </c>
      <c r="L50" s="26">
        <f t="shared" ref="L50" si="22">(L24/L$24)*100</f>
        <v>100</v>
      </c>
      <c r="M50" s="26">
        <f t="shared" si="2"/>
        <v>100</v>
      </c>
      <c r="N50" s="27">
        <f t="shared" si="2"/>
        <v>100</v>
      </c>
    </row>
  </sheetData>
  <printOptions gridLines="1"/>
  <pageMargins left="0" right="0" top="0" bottom="0" header="0" footer="0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87665-3714-4A4B-8696-EFEEABBF6D3A}">
  <dimension ref="A1:N50"/>
  <sheetViews>
    <sheetView workbookViewId="0">
      <selection activeCell="A3" sqref="A3"/>
    </sheetView>
  </sheetViews>
  <sheetFormatPr defaultRowHeight="15" x14ac:dyDescent="0.25"/>
  <cols>
    <col min="1" max="1" width="22.7109375" style="18" customWidth="1"/>
    <col min="2" max="12" width="9.140625" style="18" customWidth="1"/>
    <col min="13" max="16384" width="9.140625" style="18"/>
  </cols>
  <sheetData>
    <row r="1" spans="1:14" ht="18.75" x14ac:dyDescent="0.3">
      <c r="A1" s="20" t="s">
        <v>113</v>
      </c>
    </row>
    <row r="2" spans="1:14" x14ac:dyDescent="0.25">
      <c r="A2" s="18" t="s">
        <v>20</v>
      </c>
    </row>
    <row r="3" spans="1:14" x14ac:dyDescent="0.25">
      <c r="B3" s="31"/>
    </row>
    <row r="4" spans="1:14" x14ac:dyDescent="0.25">
      <c r="A4" s="5" t="s">
        <v>21</v>
      </c>
      <c r="B4" s="23">
        <v>2011</v>
      </c>
      <c r="C4" s="5">
        <v>2012</v>
      </c>
      <c r="D4" s="5">
        <v>2013</v>
      </c>
      <c r="E4" s="5">
        <v>2014</v>
      </c>
      <c r="F4" s="5">
        <v>2015</v>
      </c>
      <c r="G4" s="5">
        <v>2016</v>
      </c>
      <c r="H4" s="5">
        <v>2017</v>
      </c>
      <c r="I4" s="5">
        <v>2018</v>
      </c>
      <c r="J4" s="5">
        <v>2019</v>
      </c>
      <c r="K4" s="5">
        <v>2020</v>
      </c>
      <c r="L4" s="5">
        <v>2021</v>
      </c>
      <c r="M4" s="5">
        <v>2022</v>
      </c>
      <c r="N4" s="5">
        <v>2023</v>
      </c>
    </row>
    <row r="5" spans="1:14" x14ac:dyDescent="0.25">
      <c r="A5" s="4" t="s">
        <v>2</v>
      </c>
      <c r="B5" s="1">
        <v>24250.7</v>
      </c>
      <c r="C5" s="1">
        <v>23913.1</v>
      </c>
      <c r="D5" s="1">
        <v>23808.6</v>
      </c>
      <c r="E5" s="1">
        <v>23911.8</v>
      </c>
      <c r="F5" s="1">
        <v>23770.799999999999</v>
      </c>
      <c r="G5" s="1">
        <v>22466</v>
      </c>
      <c r="H5" s="1">
        <v>23151.9</v>
      </c>
      <c r="I5" s="1">
        <v>23570</v>
      </c>
      <c r="J5" s="1">
        <v>24365.1</v>
      </c>
      <c r="K5" s="1">
        <v>24989.599999999999</v>
      </c>
      <c r="L5" s="1">
        <v>26440.400000000001</v>
      </c>
      <c r="M5" s="1">
        <v>26461.8</v>
      </c>
      <c r="N5" s="3">
        <v>27955.8</v>
      </c>
    </row>
    <row r="6" spans="1:14" x14ac:dyDescent="0.25">
      <c r="A6" s="4" t="s">
        <v>3</v>
      </c>
      <c r="B6" s="1">
        <v>4896.3</v>
      </c>
      <c r="C6" s="1">
        <v>4918.5</v>
      </c>
      <c r="D6" s="1">
        <v>4928.6000000000004</v>
      </c>
      <c r="E6" s="1">
        <v>4732.1000000000004</v>
      </c>
      <c r="F6" s="1">
        <v>4260.2</v>
      </c>
      <c r="G6" s="1">
        <v>3993</v>
      </c>
      <c r="H6" s="1">
        <v>3945.9</v>
      </c>
      <c r="I6" s="1">
        <v>4155.2</v>
      </c>
      <c r="J6" s="1">
        <v>4133.5</v>
      </c>
      <c r="K6" s="1">
        <v>4312.8999999999996</v>
      </c>
      <c r="L6" s="1">
        <v>4419</v>
      </c>
      <c r="M6" s="1">
        <v>4251.8999999999996</v>
      </c>
      <c r="N6" s="3">
        <v>4494.8</v>
      </c>
    </row>
    <row r="7" spans="1:14" x14ac:dyDescent="0.25">
      <c r="A7" s="4" t="s">
        <v>4</v>
      </c>
      <c r="B7" s="1">
        <v>821</v>
      </c>
      <c r="C7" s="1">
        <v>857.7</v>
      </c>
      <c r="D7" s="1">
        <v>811.4</v>
      </c>
      <c r="E7" s="1">
        <v>928.1</v>
      </c>
      <c r="F7" s="1">
        <v>840.9</v>
      </c>
      <c r="G7" s="1">
        <v>692.5</v>
      </c>
      <c r="H7" s="1">
        <v>685.7</v>
      </c>
      <c r="I7" s="1">
        <v>704.5</v>
      </c>
      <c r="J7" s="1">
        <v>709.7</v>
      </c>
      <c r="K7" s="1">
        <v>705.9</v>
      </c>
      <c r="L7" s="1">
        <v>679.1</v>
      </c>
      <c r="M7" s="1">
        <v>638.29999999999995</v>
      </c>
      <c r="N7" s="3">
        <v>704.7</v>
      </c>
    </row>
    <row r="8" spans="1:14" x14ac:dyDescent="0.25">
      <c r="A8" s="4" t="s">
        <v>5</v>
      </c>
      <c r="B8" s="1">
        <v>956.2</v>
      </c>
      <c r="C8" s="1">
        <v>945</v>
      </c>
      <c r="D8" s="1">
        <v>898.6</v>
      </c>
      <c r="E8" s="1">
        <v>810</v>
      </c>
      <c r="F8" s="1">
        <v>669.8</v>
      </c>
      <c r="G8" s="1">
        <v>612.4</v>
      </c>
      <c r="H8" s="1">
        <v>541.79999999999995</v>
      </c>
      <c r="I8" s="1">
        <v>567.4</v>
      </c>
      <c r="J8" s="1">
        <v>536.1</v>
      </c>
      <c r="K8" s="1">
        <v>609.29999999999995</v>
      </c>
      <c r="L8" s="1">
        <v>598.29999999999995</v>
      </c>
      <c r="M8" s="1">
        <v>531.1</v>
      </c>
      <c r="N8" s="3">
        <v>586.6</v>
      </c>
    </row>
    <row r="9" spans="1:14" x14ac:dyDescent="0.25">
      <c r="A9" s="4" t="s">
        <v>6</v>
      </c>
      <c r="B9" s="1">
        <v>7067.2</v>
      </c>
      <c r="C9" s="1">
        <v>6641.2</v>
      </c>
      <c r="D9" s="1">
        <v>6654.3</v>
      </c>
      <c r="E9" s="1">
        <v>6111.7</v>
      </c>
      <c r="F9" s="1">
        <v>6401.7</v>
      </c>
      <c r="G9" s="1">
        <v>5259.2</v>
      </c>
      <c r="H9" s="1">
        <v>5393.3</v>
      </c>
      <c r="I9" s="1">
        <v>5528.9</v>
      </c>
      <c r="J9" s="1">
        <v>5834.1</v>
      </c>
      <c r="K9" s="1">
        <v>6114.6</v>
      </c>
      <c r="L9" s="1">
        <v>6574.2</v>
      </c>
      <c r="M9" s="1">
        <v>6896.8</v>
      </c>
      <c r="N9" s="3">
        <v>7415.7</v>
      </c>
    </row>
    <row r="10" spans="1:14" x14ac:dyDescent="0.25">
      <c r="A10" s="4" t="s">
        <v>7</v>
      </c>
      <c r="B10" s="1">
        <v>633</v>
      </c>
      <c r="C10" s="1">
        <v>718.1</v>
      </c>
      <c r="D10" s="1">
        <v>702.6</v>
      </c>
      <c r="E10" s="1">
        <v>648.20000000000005</v>
      </c>
      <c r="F10" s="1">
        <v>658.5</v>
      </c>
      <c r="G10" s="1">
        <v>696.4</v>
      </c>
      <c r="H10" s="1">
        <v>733.5</v>
      </c>
      <c r="I10" s="1">
        <v>701.9</v>
      </c>
      <c r="J10" s="1">
        <v>736.4</v>
      </c>
      <c r="K10" s="1">
        <v>817.8</v>
      </c>
      <c r="L10" s="1">
        <v>912.5</v>
      </c>
      <c r="M10" s="1">
        <v>848.7</v>
      </c>
      <c r="N10" s="3">
        <v>856.7</v>
      </c>
    </row>
    <row r="11" spans="1:14" x14ac:dyDescent="0.25">
      <c r="A11" s="4" t="s">
        <v>8</v>
      </c>
      <c r="B11" s="1">
        <v>284.8</v>
      </c>
      <c r="C11" s="1">
        <v>261.10000000000002</v>
      </c>
      <c r="D11" s="1">
        <v>291.89999999999998</v>
      </c>
      <c r="E11" s="1">
        <v>260.60000000000002</v>
      </c>
      <c r="F11" s="1">
        <v>270.10000000000002</v>
      </c>
      <c r="G11" s="1">
        <v>258.2</v>
      </c>
      <c r="H11" s="1">
        <v>272</v>
      </c>
      <c r="I11" s="1">
        <v>252.3</v>
      </c>
      <c r="J11" s="1">
        <v>306.39999999999998</v>
      </c>
      <c r="K11" s="1">
        <v>263.89999999999998</v>
      </c>
      <c r="L11" s="1">
        <v>313.7</v>
      </c>
      <c r="M11" s="1">
        <v>314.60000000000002</v>
      </c>
      <c r="N11" s="3">
        <v>307.2</v>
      </c>
    </row>
    <row r="12" spans="1:14" x14ac:dyDescent="0.25">
      <c r="A12" s="4" t="s">
        <v>9</v>
      </c>
      <c r="B12" s="1">
        <v>821.8</v>
      </c>
      <c r="C12" s="1">
        <v>857.7</v>
      </c>
      <c r="D12" s="1">
        <v>889.3</v>
      </c>
      <c r="E12" s="1">
        <v>870.6</v>
      </c>
      <c r="F12" s="1">
        <v>870.9</v>
      </c>
      <c r="G12" s="1">
        <v>908.4</v>
      </c>
      <c r="H12" s="1">
        <v>970.5</v>
      </c>
      <c r="I12" s="1">
        <v>896.2</v>
      </c>
      <c r="J12" s="1">
        <v>898.2</v>
      </c>
      <c r="K12" s="1">
        <v>1017.4</v>
      </c>
      <c r="L12" s="1">
        <v>953.6</v>
      </c>
      <c r="M12" s="1">
        <v>940.6</v>
      </c>
      <c r="N12" s="3">
        <v>1007.4</v>
      </c>
    </row>
    <row r="13" spans="1:14" x14ac:dyDescent="0.25">
      <c r="A13" s="4" t="s">
        <v>10</v>
      </c>
      <c r="B13" s="1">
        <v>426.5</v>
      </c>
      <c r="C13" s="1">
        <v>446</v>
      </c>
      <c r="D13" s="1">
        <v>430.4</v>
      </c>
      <c r="E13" s="1">
        <v>439.4</v>
      </c>
      <c r="F13" s="1">
        <v>398.7</v>
      </c>
      <c r="G13" s="1">
        <v>367.3</v>
      </c>
      <c r="H13" s="1">
        <v>389.5</v>
      </c>
      <c r="I13" s="1">
        <v>398.4</v>
      </c>
      <c r="J13" s="1">
        <v>365.3</v>
      </c>
      <c r="K13" s="1">
        <v>405.2</v>
      </c>
      <c r="L13" s="1">
        <v>386</v>
      </c>
      <c r="M13" s="1">
        <v>366.8</v>
      </c>
      <c r="N13" s="3">
        <v>381.5</v>
      </c>
    </row>
    <row r="14" spans="1:14" x14ac:dyDescent="0.25">
      <c r="A14" s="12" t="s">
        <v>11</v>
      </c>
      <c r="B14" s="13">
        <v>1679.8</v>
      </c>
      <c r="C14" s="13">
        <v>1684.3</v>
      </c>
      <c r="D14" s="13">
        <v>1533.9</v>
      </c>
      <c r="E14" s="13">
        <v>1492.2</v>
      </c>
      <c r="F14" s="13">
        <v>1348.3</v>
      </c>
      <c r="G14" s="13">
        <v>1270.2</v>
      </c>
      <c r="H14" s="13">
        <v>1381.3</v>
      </c>
      <c r="I14" s="13">
        <v>1458.8</v>
      </c>
      <c r="J14" s="13">
        <v>1513.6</v>
      </c>
      <c r="K14" s="13">
        <v>1566.3</v>
      </c>
      <c r="L14" s="13">
        <v>1691.5</v>
      </c>
      <c r="M14" s="13">
        <v>1741.8</v>
      </c>
      <c r="N14" s="15">
        <v>1740.7</v>
      </c>
    </row>
    <row r="15" spans="1:14" x14ac:dyDescent="0.25">
      <c r="A15" s="4" t="s">
        <v>12</v>
      </c>
      <c r="B15" s="1">
        <v>923.1</v>
      </c>
      <c r="C15" s="1">
        <v>898.7</v>
      </c>
      <c r="D15" s="1">
        <v>885.2</v>
      </c>
      <c r="E15" s="1">
        <v>884.9</v>
      </c>
      <c r="F15" s="1">
        <v>811.2</v>
      </c>
      <c r="G15" s="1">
        <v>843.8</v>
      </c>
      <c r="H15" s="1">
        <v>875.6</v>
      </c>
      <c r="I15" s="1">
        <v>865.3</v>
      </c>
      <c r="J15" s="1">
        <v>930.6</v>
      </c>
      <c r="K15" s="1">
        <v>1003.4</v>
      </c>
      <c r="L15" s="1">
        <v>1070.5999999999999</v>
      </c>
      <c r="M15" s="1">
        <v>1063.7</v>
      </c>
      <c r="N15" s="3">
        <v>1088.3</v>
      </c>
    </row>
    <row r="16" spans="1:14" x14ac:dyDescent="0.25">
      <c r="A16" s="4" t="s">
        <v>13</v>
      </c>
      <c r="B16" s="1">
        <v>2123.1999999999998</v>
      </c>
      <c r="C16" s="1">
        <v>2166.6</v>
      </c>
      <c r="D16" s="1">
        <v>2100.5</v>
      </c>
      <c r="E16" s="1">
        <v>2026.4</v>
      </c>
      <c r="F16" s="1">
        <v>2045</v>
      </c>
      <c r="G16" s="1">
        <v>2124</v>
      </c>
      <c r="H16" s="1">
        <v>2137.3000000000002</v>
      </c>
      <c r="I16" s="1">
        <v>2123.6999999999998</v>
      </c>
      <c r="J16" s="1">
        <v>2251</v>
      </c>
      <c r="K16" s="1">
        <v>2521</v>
      </c>
      <c r="L16" s="1">
        <v>2368.5</v>
      </c>
      <c r="M16" s="1">
        <v>2617.4</v>
      </c>
      <c r="N16" s="3">
        <v>2682.2</v>
      </c>
    </row>
    <row r="17" spans="1:14" x14ac:dyDescent="0.25">
      <c r="A17" s="4" t="s">
        <v>14</v>
      </c>
      <c r="B17" s="1">
        <v>508.4</v>
      </c>
      <c r="C17" s="1">
        <v>461.5</v>
      </c>
      <c r="D17" s="1">
        <v>412.4</v>
      </c>
      <c r="E17" s="1">
        <v>396.2</v>
      </c>
      <c r="F17" s="1">
        <v>360.9</v>
      </c>
      <c r="G17" s="1">
        <v>369</v>
      </c>
      <c r="H17" s="1">
        <v>399.9</v>
      </c>
      <c r="I17" s="1">
        <v>426.9</v>
      </c>
      <c r="J17" s="1">
        <v>358.8</v>
      </c>
      <c r="K17" s="1">
        <v>378.2</v>
      </c>
      <c r="L17" s="1">
        <v>394.2</v>
      </c>
      <c r="M17" s="1">
        <v>432</v>
      </c>
      <c r="N17" s="3">
        <v>468.6</v>
      </c>
    </row>
    <row r="18" spans="1:14" x14ac:dyDescent="0.25">
      <c r="A18" s="4" t="s">
        <v>15</v>
      </c>
      <c r="B18" s="1">
        <v>1525.6</v>
      </c>
      <c r="C18" s="1">
        <v>1560</v>
      </c>
      <c r="D18" s="1">
        <v>1342</v>
      </c>
      <c r="E18" s="1">
        <v>1393.2</v>
      </c>
      <c r="F18" s="1">
        <v>1323.6</v>
      </c>
      <c r="G18" s="1">
        <v>1209.8</v>
      </c>
      <c r="H18" s="1">
        <v>1411.2</v>
      </c>
      <c r="I18" s="1">
        <v>1473.2</v>
      </c>
      <c r="J18" s="1">
        <v>1497</v>
      </c>
      <c r="K18" s="1">
        <v>1588.2</v>
      </c>
      <c r="L18" s="1">
        <v>1560.8</v>
      </c>
      <c r="M18" s="1">
        <v>1768.5</v>
      </c>
      <c r="N18" s="3">
        <v>1864.5</v>
      </c>
    </row>
    <row r="19" spans="1:14" x14ac:dyDescent="0.25">
      <c r="A19" s="4" t="s">
        <v>16</v>
      </c>
      <c r="B19" s="1">
        <v>272.60000000000002</v>
      </c>
      <c r="C19" s="1">
        <v>241.1</v>
      </c>
      <c r="D19" s="1">
        <v>224.4</v>
      </c>
      <c r="E19" s="1">
        <v>218.5</v>
      </c>
      <c r="F19" s="1">
        <v>168.9</v>
      </c>
      <c r="G19" s="1">
        <v>171.5</v>
      </c>
      <c r="H19" s="1">
        <v>207.4</v>
      </c>
      <c r="I19" s="1">
        <v>218.9</v>
      </c>
      <c r="J19" s="1">
        <v>212.7</v>
      </c>
      <c r="K19" s="1">
        <v>199.5</v>
      </c>
      <c r="L19" s="1">
        <v>211.1</v>
      </c>
      <c r="M19" s="1">
        <v>223.9</v>
      </c>
      <c r="N19" s="3">
        <v>258.3</v>
      </c>
    </row>
    <row r="20" spans="1:14" x14ac:dyDescent="0.25">
      <c r="A20" s="4" t="s">
        <v>17</v>
      </c>
      <c r="B20" s="1">
        <v>6198.6</v>
      </c>
      <c r="C20" s="1">
        <v>6469.8</v>
      </c>
      <c r="D20" s="1">
        <v>6143.2</v>
      </c>
      <c r="E20" s="1">
        <v>6109.4</v>
      </c>
      <c r="F20" s="1">
        <v>5444.8</v>
      </c>
      <c r="G20" s="1">
        <v>5423.9</v>
      </c>
      <c r="H20" s="1">
        <v>5695.5</v>
      </c>
      <c r="I20" s="1">
        <v>5741.7</v>
      </c>
      <c r="J20" s="1">
        <v>6021.9</v>
      </c>
      <c r="K20" s="1">
        <v>6164.5</v>
      </c>
      <c r="L20" s="1">
        <v>6976.3</v>
      </c>
      <c r="M20" s="1">
        <v>6921.1</v>
      </c>
      <c r="N20" s="3">
        <v>6961.7</v>
      </c>
    </row>
    <row r="21" spans="1:14" x14ac:dyDescent="0.25">
      <c r="A21" s="4" t="s">
        <v>18</v>
      </c>
      <c r="B21" s="1">
        <v>253.8</v>
      </c>
      <c r="C21" s="1">
        <v>267.39999999999998</v>
      </c>
      <c r="D21" s="1">
        <v>243.6</v>
      </c>
      <c r="E21" s="1">
        <v>210.3</v>
      </c>
      <c r="F21" s="1">
        <v>198.1</v>
      </c>
      <c r="G21" s="1">
        <v>203.9</v>
      </c>
      <c r="H21" s="1">
        <v>207.9</v>
      </c>
      <c r="I21" s="1">
        <v>296.10000000000002</v>
      </c>
      <c r="J21" s="1">
        <v>258.2</v>
      </c>
      <c r="K21" s="1">
        <v>275.7</v>
      </c>
      <c r="L21" s="1">
        <v>254.6</v>
      </c>
      <c r="M21" s="1">
        <v>275.5</v>
      </c>
      <c r="N21" s="3">
        <v>237.5</v>
      </c>
    </row>
    <row r="22" spans="1:14" x14ac:dyDescent="0.25">
      <c r="A22" s="4" t="s">
        <v>19</v>
      </c>
      <c r="B22" s="1">
        <v>823</v>
      </c>
      <c r="C22" s="1">
        <v>683.3</v>
      </c>
      <c r="D22" s="1">
        <v>625.29999999999995</v>
      </c>
      <c r="E22" s="1">
        <v>650.70000000000005</v>
      </c>
      <c r="F22" s="1">
        <v>491.6</v>
      </c>
      <c r="G22" s="1">
        <v>495.7</v>
      </c>
      <c r="H22" s="1">
        <v>546.70000000000005</v>
      </c>
      <c r="I22" s="1">
        <v>557.29999999999995</v>
      </c>
      <c r="J22" s="1">
        <v>517.20000000000005</v>
      </c>
      <c r="K22" s="1">
        <v>547.6</v>
      </c>
      <c r="L22" s="1">
        <v>651.1</v>
      </c>
      <c r="M22" s="1">
        <v>680.9</v>
      </c>
      <c r="N22" s="3">
        <v>625.20000000000005</v>
      </c>
    </row>
    <row r="23" spans="1:14" x14ac:dyDescent="0.25">
      <c r="A23" s="4" t="s">
        <v>0</v>
      </c>
      <c r="B23" s="1">
        <v>60.7</v>
      </c>
      <c r="C23" s="1">
        <v>55.7</v>
      </c>
      <c r="D23" s="1">
        <v>46</v>
      </c>
      <c r="E23" s="1">
        <v>35.9</v>
      </c>
      <c r="F23" s="1">
        <v>33.299999999999997</v>
      </c>
      <c r="G23" s="1">
        <v>64.099999999999994</v>
      </c>
      <c r="H23" s="1">
        <v>51.7</v>
      </c>
      <c r="I23" s="1">
        <v>74.400000000000006</v>
      </c>
      <c r="J23" s="1">
        <v>47.7</v>
      </c>
      <c r="K23" s="1">
        <v>38.1</v>
      </c>
      <c r="L23" s="1">
        <v>31.9</v>
      </c>
      <c r="M23" s="1">
        <v>55.6</v>
      </c>
      <c r="N23" s="3">
        <v>87.4</v>
      </c>
    </row>
    <row r="24" spans="1:14" x14ac:dyDescent="0.25">
      <c r="A24" s="8" t="s">
        <v>1</v>
      </c>
      <c r="B24" s="9">
        <v>54526.1</v>
      </c>
      <c r="C24" s="9">
        <v>54046.6</v>
      </c>
      <c r="D24" s="9">
        <v>52972.1</v>
      </c>
      <c r="E24" s="9">
        <v>52130.2</v>
      </c>
      <c r="F24" s="9">
        <v>50367.199999999997</v>
      </c>
      <c r="G24" s="9">
        <v>47429.5</v>
      </c>
      <c r="H24" s="9">
        <v>48998.5</v>
      </c>
      <c r="I24" s="9">
        <v>50011.3</v>
      </c>
      <c r="J24" s="9">
        <v>51493.5</v>
      </c>
      <c r="K24" s="9">
        <v>53519.1</v>
      </c>
      <c r="L24" s="9">
        <v>56487.5</v>
      </c>
      <c r="M24" s="9">
        <v>57031.1</v>
      </c>
      <c r="N24" s="11">
        <v>59724.7</v>
      </c>
    </row>
    <row r="27" spans="1:14" ht="18.75" x14ac:dyDescent="0.3">
      <c r="A27" s="29" t="s">
        <v>112</v>
      </c>
    </row>
    <row r="28" spans="1:14" x14ac:dyDescent="0.25">
      <c r="A28" s="30" t="s">
        <v>20</v>
      </c>
    </row>
    <row r="30" spans="1:14" x14ac:dyDescent="0.25">
      <c r="A30" s="5" t="s">
        <v>21</v>
      </c>
      <c r="B30" s="102">
        <v>2011</v>
      </c>
      <c r="C30" s="96">
        <v>2012</v>
      </c>
      <c r="D30" s="96">
        <v>2013</v>
      </c>
      <c r="E30" s="96">
        <v>2014</v>
      </c>
      <c r="F30" s="96">
        <v>2015</v>
      </c>
      <c r="G30" s="96">
        <v>2016</v>
      </c>
      <c r="H30" s="96">
        <v>2017</v>
      </c>
      <c r="I30" s="96">
        <v>2018</v>
      </c>
      <c r="J30" s="96">
        <v>2019</v>
      </c>
      <c r="K30" s="96">
        <v>2020</v>
      </c>
      <c r="L30" s="96">
        <v>2021</v>
      </c>
      <c r="M30" s="96">
        <v>2022</v>
      </c>
      <c r="N30" s="96">
        <v>2023</v>
      </c>
    </row>
    <row r="31" spans="1:14" x14ac:dyDescent="0.25">
      <c r="A31" s="4" t="s">
        <v>2</v>
      </c>
      <c r="B31" s="97">
        <f>(B5/B$24)*100</f>
        <v>44.47539802039757</v>
      </c>
      <c r="C31" s="98">
        <f t="shared" ref="C31:K31" si="0">(C5/C$24)*100</f>
        <v>44.245336431893953</v>
      </c>
      <c r="D31" s="98">
        <f t="shared" si="0"/>
        <v>44.945546806715228</v>
      </c>
      <c r="E31" s="98">
        <f t="shared" si="0"/>
        <v>45.869380896294281</v>
      </c>
      <c r="F31" s="98">
        <f t="shared" si="0"/>
        <v>47.194999920583236</v>
      </c>
      <c r="G31" s="98">
        <f t="shared" si="0"/>
        <v>47.367144920355472</v>
      </c>
      <c r="H31" s="98">
        <f t="shared" si="0"/>
        <v>47.250221945569763</v>
      </c>
      <c r="I31" s="98">
        <f t="shared" si="0"/>
        <v>47.129348767178612</v>
      </c>
      <c r="J31" s="98">
        <f t="shared" si="0"/>
        <v>47.31684581549127</v>
      </c>
      <c r="K31" s="98">
        <f t="shared" si="0"/>
        <v>46.692862921835385</v>
      </c>
      <c r="L31" s="98">
        <f t="shared" ref="L31" si="1">(L5/L$24)*100</f>
        <v>46.807523788448776</v>
      </c>
      <c r="M31" s="98">
        <f t="shared" ref="M31:N50" si="2">(M5/M$24)*100</f>
        <v>46.398894638188636</v>
      </c>
      <c r="N31" s="99">
        <f t="shared" si="2"/>
        <v>46.807769649742902</v>
      </c>
    </row>
    <row r="32" spans="1:14" x14ac:dyDescent="0.25">
      <c r="A32" s="4" t="s">
        <v>3</v>
      </c>
      <c r="B32" s="70">
        <f t="shared" ref="B32:K50" si="3">(B6/B$24)*100</f>
        <v>8.9797363097672509</v>
      </c>
      <c r="C32" s="21">
        <f t="shared" si="3"/>
        <v>9.1004799561859588</v>
      </c>
      <c r="D32" s="21">
        <f t="shared" si="3"/>
        <v>9.3041431243994488</v>
      </c>
      <c r="E32" s="21">
        <f t="shared" si="3"/>
        <v>9.0774637350326692</v>
      </c>
      <c r="F32" s="21">
        <f t="shared" si="3"/>
        <v>8.4582823742435558</v>
      </c>
      <c r="G32" s="21">
        <f t="shared" si="3"/>
        <v>8.4188110774939648</v>
      </c>
      <c r="H32" s="21">
        <f t="shared" si="3"/>
        <v>8.0531036664387692</v>
      </c>
      <c r="I32" s="21">
        <f t="shared" si="3"/>
        <v>8.3085222739660836</v>
      </c>
      <c r="J32" s="21">
        <f t="shared" si="3"/>
        <v>8.0272267373551998</v>
      </c>
      <c r="K32" s="21">
        <f t="shared" si="3"/>
        <v>8.0586183250465719</v>
      </c>
      <c r="L32" s="21">
        <f t="shared" ref="L32" si="4">(L6/L$24)*100</f>
        <v>7.8229696835583091</v>
      </c>
      <c r="M32" s="21">
        <f t="shared" si="2"/>
        <v>7.4554059101086949</v>
      </c>
      <c r="N32" s="22">
        <f t="shared" si="2"/>
        <v>7.5258645083190041</v>
      </c>
    </row>
    <row r="33" spans="1:14" x14ac:dyDescent="0.25">
      <c r="A33" s="4" t="s">
        <v>4</v>
      </c>
      <c r="B33" s="70">
        <f t="shared" si="3"/>
        <v>1.5057009395500502</v>
      </c>
      <c r="C33" s="21">
        <f t="shared" si="3"/>
        <v>1.586963842313855</v>
      </c>
      <c r="D33" s="21">
        <f t="shared" si="3"/>
        <v>1.5317497324063045</v>
      </c>
      <c r="E33" s="21">
        <f t="shared" si="3"/>
        <v>1.7803499698831005</v>
      </c>
      <c r="F33" s="21">
        <f t="shared" si="3"/>
        <v>1.669538906272336</v>
      </c>
      <c r="G33" s="21">
        <f t="shared" si="3"/>
        <v>1.460061775898966</v>
      </c>
      <c r="H33" s="21">
        <f t="shared" si="3"/>
        <v>1.399430594814127</v>
      </c>
      <c r="I33" s="21">
        <f t="shared" si="3"/>
        <v>1.4086816379498233</v>
      </c>
      <c r="J33" s="21">
        <f t="shared" si="3"/>
        <v>1.3782322040645909</v>
      </c>
      <c r="K33" s="21">
        <f t="shared" si="3"/>
        <v>1.3189683683021576</v>
      </c>
      <c r="L33" s="21">
        <f t="shared" ref="L33" si="5">(L7/L$24)*100</f>
        <v>1.2022128789555211</v>
      </c>
      <c r="M33" s="21">
        <f t="shared" si="2"/>
        <v>1.1192139025899903</v>
      </c>
      <c r="N33" s="22">
        <f t="shared" si="2"/>
        <v>1.1799138379933263</v>
      </c>
    </row>
    <row r="34" spans="1:14" x14ac:dyDescent="0.25">
      <c r="A34" s="4" t="s">
        <v>5</v>
      </c>
      <c r="B34" s="70">
        <f t="shared" si="3"/>
        <v>1.7536555887914231</v>
      </c>
      <c r="C34" s="21">
        <f t="shared" si="3"/>
        <v>1.7484911169250241</v>
      </c>
      <c r="D34" s="21">
        <f t="shared" si="3"/>
        <v>1.6963646900915765</v>
      </c>
      <c r="E34" s="21">
        <f t="shared" si="3"/>
        <v>1.5538018269640248</v>
      </c>
      <c r="F34" s="21">
        <f t="shared" si="3"/>
        <v>1.3298337012976698</v>
      </c>
      <c r="G34" s="21">
        <f t="shared" si="3"/>
        <v>1.2911795401596051</v>
      </c>
      <c r="H34" s="21">
        <f t="shared" si="3"/>
        <v>1.1057481351469942</v>
      </c>
      <c r="I34" s="21">
        <f t="shared" si="3"/>
        <v>1.1345435931479484</v>
      </c>
      <c r="J34" s="21">
        <f t="shared" si="3"/>
        <v>1.0411022750444232</v>
      </c>
      <c r="K34" s="21">
        <f t="shared" si="3"/>
        <v>1.1384720595077271</v>
      </c>
      <c r="L34" s="21">
        <f t="shared" ref="L34" si="6">(L8/L$24)*100</f>
        <v>1.059172383270635</v>
      </c>
      <c r="M34" s="21">
        <f t="shared" si="2"/>
        <v>0.93124628492173567</v>
      </c>
      <c r="N34" s="22">
        <f t="shared" si="2"/>
        <v>0.9821732047209949</v>
      </c>
    </row>
    <row r="35" spans="1:14" x14ac:dyDescent="0.25">
      <c r="A35" s="4" t="s">
        <v>6</v>
      </c>
      <c r="B35" s="70">
        <f t="shared" si="3"/>
        <v>12.96113237513778</v>
      </c>
      <c r="C35" s="21">
        <f t="shared" si="3"/>
        <v>12.28791450341002</v>
      </c>
      <c r="D35" s="21">
        <f t="shared" si="3"/>
        <v>12.561895790425526</v>
      </c>
      <c r="E35" s="21">
        <f t="shared" si="3"/>
        <v>11.723914352908679</v>
      </c>
      <c r="F35" s="21">
        <f t="shared" si="3"/>
        <v>12.710057338903097</v>
      </c>
      <c r="G35" s="21">
        <f t="shared" si="3"/>
        <v>11.088457605498688</v>
      </c>
      <c r="H35" s="21">
        <f t="shared" si="3"/>
        <v>11.00707164505036</v>
      </c>
      <c r="I35" s="21">
        <f t="shared" si="3"/>
        <v>11.055301501860578</v>
      </c>
      <c r="J35" s="21">
        <f t="shared" si="3"/>
        <v>11.329779486731335</v>
      </c>
      <c r="K35" s="21">
        <f t="shared" si="3"/>
        <v>11.425080018161742</v>
      </c>
      <c r="L35" s="21">
        <f t="shared" ref="L35" si="7">(L9/L$24)*100</f>
        <v>11.638327063509625</v>
      </c>
      <c r="M35" s="21">
        <f t="shared" si="2"/>
        <v>12.093050984462863</v>
      </c>
      <c r="N35" s="22">
        <f t="shared" si="2"/>
        <v>12.416470907346543</v>
      </c>
    </row>
    <row r="36" spans="1:14" x14ac:dyDescent="0.25">
      <c r="A36" s="4" t="s">
        <v>7</v>
      </c>
      <c r="B36" s="70">
        <f t="shared" si="3"/>
        <v>1.1609119302499171</v>
      </c>
      <c r="C36" s="21">
        <f t="shared" si="3"/>
        <v>1.3286682233479998</v>
      </c>
      <c r="D36" s="21">
        <f t="shared" si="3"/>
        <v>1.326358592542112</v>
      </c>
      <c r="E36" s="21">
        <f t="shared" si="3"/>
        <v>1.2434251163433097</v>
      </c>
      <c r="F36" s="21">
        <f t="shared" si="3"/>
        <v>1.3073984656681332</v>
      </c>
      <c r="G36" s="21">
        <f t="shared" si="3"/>
        <v>1.4682845064780359</v>
      </c>
      <c r="H36" s="21">
        <f t="shared" si="3"/>
        <v>1.4969846015694357</v>
      </c>
      <c r="I36" s="21">
        <f t="shared" si="3"/>
        <v>1.403482812884288</v>
      </c>
      <c r="J36" s="21">
        <f t="shared" si="3"/>
        <v>1.4300834085855496</v>
      </c>
      <c r="K36" s="21">
        <f t="shared" si="3"/>
        <v>1.52805260178142</v>
      </c>
      <c r="L36" s="21">
        <f t="shared" ref="L36" si="8">(L10/L$24)*100</f>
        <v>1.615401637530427</v>
      </c>
      <c r="M36" s="21">
        <f t="shared" si="2"/>
        <v>1.4881354208493263</v>
      </c>
      <c r="N36" s="22">
        <f t="shared" si="2"/>
        <v>1.4344149070652512</v>
      </c>
    </row>
    <row r="37" spans="1:14" x14ac:dyDescent="0.25">
      <c r="A37" s="4" t="s">
        <v>8</v>
      </c>
      <c r="B37" s="70">
        <f t="shared" si="3"/>
        <v>0.52231866940786165</v>
      </c>
      <c r="C37" s="21">
        <f t="shared" si="3"/>
        <v>0.48310161971335852</v>
      </c>
      <c r="D37" s="21">
        <f t="shared" si="3"/>
        <v>0.55104479527902428</v>
      </c>
      <c r="E37" s="21">
        <f t="shared" si="3"/>
        <v>0.49990216803311716</v>
      </c>
      <c r="F37" s="21">
        <f t="shared" si="3"/>
        <v>0.53626169411839453</v>
      </c>
      <c r="G37" s="21">
        <f t="shared" si="3"/>
        <v>0.5443869321835566</v>
      </c>
      <c r="H37" s="21">
        <f t="shared" si="3"/>
        <v>0.55511903425615072</v>
      </c>
      <c r="I37" s="21">
        <f t="shared" si="3"/>
        <v>0.50448598616712625</v>
      </c>
      <c r="J37" s="21">
        <f t="shared" si="3"/>
        <v>0.59502655674988103</v>
      </c>
      <c r="K37" s="21">
        <f t="shared" si="3"/>
        <v>0.49309498851811778</v>
      </c>
      <c r="L37" s="21">
        <f t="shared" ref="L37" si="9">(L11/L$24)*100</f>
        <v>0.5553441026775835</v>
      </c>
      <c r="M37" s="21">
        <f t="shared" si="2"/>
        <v>0.55162884811971014</v>
      </c>
      <c r="N37" s="22">
        <f t="shared" si="2"/>
        <v>0.51436005538746954</v>
      </c>
    </row>
    <row r="38" spans="1:14" x14ac:dyDescent="0.25">
      <c r="A38" s="4" t="s">
        <v>9</v>
      </c>
      <c r="B38" s="70">
        <f t="shared" si="3"/>
        <v>1.5071681268236679</v>
      </c>
      <c r="C38" s="21">
        <f t="shared" si="3"/>
        <v>1.586963842313855</v>
      </c>
      <c r="D38" s="21">
        <f t="shared" si="3"/>
        <v>1.6788082783200968</v>
      </c>
      <c r="E38" s="21">
        <f t="shared" si="3"/>
        <v>1.6700492229072592</v>
      </c>
      <c r="F38" s="21">
        <f t="shared" si="3"/>
        <v>1.7291014787401324</v>
      </c>
      <c r="G38" s="21">
        <f t="shared" si="3"/>
        <v>1.9152637071864556</v>
      </c>
      <c r="H38" s="21">
        <f t="shared" si="3"/>
        <v>1.9806728777411555</v>
      </c>
      <c r="I38" s="21">
        <f t="shared" si="3"/>
        <v>1.7919950091279371</v>
      </c>
      <c r="J38" s="21">
        <f t="shared" si="3"/>
        <v>1.7442978239972036</v>
      </c>
      <c r="K38" s="21">
        <f t="shared" si="3"/>
        <v>1.9010035669508645</v>
      </c>
      <c r="L38" s="21">
        <f t="shared" ref="L38" si="10">(L12/L$24)*100</f>
        <v>1.6881610975879617</v>
      </c>
      <c r="M38" s="21">
        <f t="shared" si="2"/>
        <v>1.6492755706973914</v>
      </c>
      <c r="N38" s="22">
        <f t="shared" si="2"/>
        <v>1.6867393222569558</v>
      </c>
    </row>
    <row r="39" spans="1:14" x14ac:dyDescent="0.25">
      <c r="A39" s="4" t="s">
        <v>10</v>
      </c>
      <c r="B39" s="70">
        <f t="shared" si="3"/>
        <v>0.78219421524737698</v>
      </c>
      <c r="C39" s="21">
        <f t="shared" si="3"/>
        <v>0.82521379698260389</v>
      </c>
      <c r="D39" s="21">
        <f t="shared" si="3"/>
        <v>0.81250318563923263</v>
      </c>
      <c r="E39" s="21">
        <f t="shared" si="3"/>
        <v>0.84288953428147217</v>
      </c>
      <c r="F39" s="21">
        <f t="shared" si="3"/>
        <v>0.79158658809701554</v>
      </c>
      <c r="G39" s="21">
        <f t="shared" si="3"/>
        <v>0.77441254915189917</v>
      </c>
      <c r="H39" s="21">
        <f t="shared" si="3"/>
        <v>0.7949222935395982</v>
      </c>
      <c r="I39" s="21">
        <f t="shared" si="3"/>
        <v>0.79661996388816114</v>
      </c>
      <c r="J39" s="21">
        <f t="shared" si="3"/>
        <v>0.70940992552458071</v>
      </c>
      <c r="K39" s="21">
        <f t="shared" si="3"/>
        <v>0.75711288119568532</v>
      </c>
      <c r="L39" s="21">
        <f t="shared" ref="L39" si="11">(L13/L$24)*100</f>
        <v>0.68333702146492581</v>
      </c>
      <c r="M39" s="21">
        <f t="shared" si="2"/>
        <v>0.64315785597682673</v>
      </c>
      <c r="N39" s="22">
        <f t="shared" si="2"/>
        <v>0.63876419638775916</v>
      </c>
    </row>
    <row r="40" spans="1:14" x14ac:dyDescent="0.25">
      <c r="A40" s="12" t="s">
        <v>11</v>
      </c>
      <c r="B40" s="100">
        <f t="shared" si="3"/>
        <v>3.0807264777785317</v>
      </c>
      <c r="C40" s="24">
        <f t="shared" si="3"/>
        <v>3.1163847494569503</v>
      </c>
      <c r="D40" s="24">
        <f t="shared" si="3"/>
        <v>2.8956752705669593</v>
      </c>
      <c r="E40" s="24">
        <f t="shared" si="3"/>
        <v>2.8624482545626146</v>
      </c>
      <c r="F40" s="24">
        <f t="shared" si="3"/>
        <v>2.6769405486110012</v>
      </c>
      <c r="G40" s="24">
        <f t="shared" si="3"/>
        <v>2.6780800978294099</v>
      </c>
      <c r="H40" s="24">
        <f t="shared" si="3"/>
        <v>2.8190658897721361</v>
      </c>
      <c r="I40" s="24">
        <f t="shared" si="3"/>
        <v>2.9169407713856668</v>
      </c>
      <c r="J40" s="24">
        <f t="shared" si="3"/>
        <v>2.939400118461553</v>
      </c>
      <c r="K40" s="24">
        <f t="shared" si="3"/>
        <v>2.926618721166836</v>
      </c>
      <c r="L40" s="24">
        <f t="shared" ref="L40" si="12">(L14/L$24)*100</f>
        <v>2.9944678026111973</v>
      </c>
      <c r="M40" s="24">
        <f t="shared" si="2"/>
        <v>3.0541231012552803</v>
      </c>
      <c r="N40" s="25">
        <f t="shared" si="2"/>
        <v>2.9145395456151308</v>
      </c>
    </row>
    <row r="41" spans="1:14" x14ac:dyDescent="0.25">
      <c r="A41" s="4" t="s">
        <v>12</v>
      </c>
      <c r="B41" s="70">
        <f t="shared" si="3"/>
        <v>1.6929507153454955</v>
      </c>
      <c r="C41" s="21">
        <f t="shared" si="3"/>
        <v>1.6628243034714489</v>
      </c>
      <c r="D41" s="21">
        <f t="shared" si="3"/>
        <v>1.67106835485095</v>
      </c>
      <c r="E41" s="21">
        <f t="shared" si="3"/>
        <v>1.6974805391116856</v>
      </c>
      <c r="F41" s="21">
        <f t="shared" si="3"/>
        <v>1.6105719595292178</v>
      </c>
      <c r="G41" s="21">
        <f t="shared" si="3"/>
        <v>1.7790615545177579</v>
      </c>
      <c r="H41" s="21">
        <f t="shared" si="3"/>
        <v>1.7869934793922262</v>
      </c>
      <c r="I41" s="21">
        <f t="shared" si="3"/>
        <v>1.7302089727721532</v>
      </c>
      <c r="J41" s="21">
        <f t="shared" si="3"/>
        <v>1.8072183867866818</v>
      </c>
      <c r="K41" s="21">
        <f t="shared" si="3"/>
        <v>1.8748446816183379</v>
      </c>
      <c r="L41" s="21">
        <f t="shared" ref="L41" si="13">(L15/L$24)*100</f>
        <v>1.8952865678247399</v>
      </c>
      <c r="M41" s="21">
        <f t="shared" si="2"/>
        <v>1.8651227137474116</v>
      </c>
      <c r="N41" s="22">
        <f t="shared" si="2"/>
        <v>1.8221941675722104</v>
      </c>
    </row>
    <row r="42" spans="1:14" x14ac:dyDescent="0.25">
      <c r="A42" s="4" t="s">
        <v>13</v>
      </c>
      <c r="B42" s="70">
        <f t="shared" si="3"/>
        <v>3.89391502418108</v>
      </c>
      <c r="C42" s="21">
        <f t="shared" si="3"/>
        <v>4.0087628083912774</v>
      </c>
      <c r="D42" s="21">
        <f t="shared" si="3"/>
        <v>3.9652949382788303</v>
      </c>
      <c r="E42" s="21">
        <f t="shared" si="3"/>
        <v>3.8871901508146913</v>
      </c>
      <c r="F42" s="21">
        <f t="shared" si="3"/>
        <v>4.0601820232214623</v>
      </c>
      <c r="G42" s="21">
        <f t="shared" si="3"/>
        <v>4.4782255769088852</v>
      </c>
      <c r="H42" s="21">
        <f t="shared" si="3"/>
        <v>4.3619702643958496</v>
      </c>
      <c r="I42" s="21">
        <f t="shared" si="3"/>
        <v>4.246440304491184</v>
      </c>
      <c r="J42" s="21">
        <f t="shared" si="3"/>
        <v>4.3714255197257907</v>
      </c>
      <c r="K42" s="21">
        <f t="shared" si="3"/>
        <v>4.7104678516641725</v>
      </c>
      <c r="L42" s="21">
        <f t="shared" ref="L42" si="14">(L16/L$24)*100</f>
        <v>4.1929630449214423</v>
      </c>
      <c r="M42" s="21">
        <f t="shared" si="2"/>
        <v>4.5894257694485994</v>
      </c>
      <c r="N42" s="22">
        <f t="shared" si="2"/>
        <v>4.4909392596362983</v>
      </c>
    </row>
    <row r="43" spans="1:14" x14ac:dyDescent="0.25">
      <c r="A43" s="4" t="s">
        <v>14</v>
      </c>
      <c r="B43" s="70">
        <f t="shared" si="3"/>
        <v>0.9323975123839775</v>
      </c>
      <c r="C43" s="21">
        <f t="shared" si="3"/>
        <v>0.85389275181047464</v>
      </c>
      <c r="D43" s="21">
        <f t="shared" si="3"/>
        <v>0.77852303382346555</v>
      </c>
      <c r="E43" s="21">
        <f t="shared" si="3"/>
        <v>0.76002010351005755</v>
      </c>
      <c r="F43" s="21">
        <f t="shared" si="3"/>
        <v>0.71653774678759197</v>
      </c>
      <c r="G43" s="21">
        <f t="shared" si="3"/>
        <v>0.77799681632739115</v>
      </c>
      <c r="H43" s="21">
        <f t="shared" si="3"/>
        <v>0.81614743308468618</v>
      </c>
      <c r="I43" s="21">
        <f t="shared" si="3"/>
        <v>0.85360708479883529</v>
      </c>
      <c r="J43" s="21">
        <f t="shared" si="3"/>
        <v>0.69678697311311133</v>
      </c>
      <c r="K43" s="21">
        <f t="shared" si="3"/>
        <v>0.70666360234009917</v>
      </c>
      <c r="L43" s="21">
        <f t="shared" ref="L43" si="15">(L17/L$24)*100</f>
        <v>0.69785350741314445</v>
      </c>
      <c r="M43" s="21">
        <f t="shared" si="2"/>
        <v>0.75748144433475773</v>
      </c>
      <c r="N43" s="22">
        <f t="shared" si="2"/>
        <v>0.78460000636252691</v>
      </c>
    </row>
    <row r="44" spans="1:14" x14ac:dyDescent="0.25">
      <c r="A44" s="4" t="s">
        <v>15</v>
      </c>
      <c r="B44" s="70">
        <f t="shared" si="3"/>
        <v>2.7979261307887415</v>
      </c>
      <c r="C44" s="21">
        <f t="shared" si="3"/>
        <v>2.8863980342889284</v>
      </c>
      <c r="D44" s="21">
        <f t="shared" si="3"/>
        <v>2.5334090964866411</v>
      </c>
      <c r="E44" s="21">
        <f t="shared" si="3"/>
        <v>2.6725391423781226</v>
      </c>
      <c r="F44" s="21">
        <f t="shared" si="3"/>
        <v>2.6279006972791819</v>
      </c>
      <c r="G44" s="21">
        <f t="shared" si="3"/>
        <v>2.5507331934766335</v>
      </c>
      <c r="H44" s="21">
        <f t="shared" si="3"/>
        <v>2.8800881659642643</v>
      </c>
      <c r="I44" s="21">
        <f t="shared" si="3"/>
        <v>2.9457342640563233</v>
      </c>
      <c r="J44" s="21">
        <f t="shared" si="3"/>
        <v>2.9071630399953392</v>
      </c>
      <c r="K44" s="21">
        <f t="shared" si="3"/>
        <v>2.9675386917941449</v>
      </c>
      <c r="L44" s="21">
        <f t="shared" ref="L44" si="16">(L18/L$24)*100</f>
        <v>2.7630891790219074</v>
      </c>
      <c r="M44" s="21">
        <f t="shared" si="2"/>
        <v>3.1009396627454144</v>
      </c>
      <c r="N44" s="22">
        <f t="shared" si="2"/>
        <v>3.121823968977659</v>
      </c>
    </row>
    <row r="45" spans="1:14" x14ac:dyDescent="0.25">
      <c r="A45" s="4" t="s">
        <v>16</v>
      </c>
      <c r="B45" s="70">
        <f t="shared" si="3"/>
        <v>0.49994406348519338</v>
      </c>
      <c r="C45" s="21">
        <f t="shared" si="3"/>
        <v>0.44609651670965422</v>
      </c>
      <c r="D45" s="21">
        <f t="shared" si="3"/>
        <v>0.42361922596989737</v>
      </c>
      <c r="E45" s="21">
        <f t="shared" si="3"/>
        <v>0.41914283850819678</v>
      </c>
      <c r="F45" s="21">
        <f t="shared" si="3"/>
        <v>0.33533728299369431</v>
      </c>
      <c r="G45" s="21">
        <f t="shared" si="3"/>
        <v>0.3615893062334623</v>
      </c>
      <c r="H45" s="21">
        <f t="shared" si="3"/>
        <v>0.4232782636203149</v>
      </c>
      <c r="I45" s="21">
        <f t="shared" si="3"/>
        <v>0.43770107955602033</v>
      </c>
      <c r="J45" s="21">
        <f t="shared" si="3"/>
        <v>0.41306184275685276</v>
      </c>
      <c r="K45" s="21">
        <f t="shared" si="3"/>
        <v>0.37276411598849757</v>
      </c>
      <c r="L45" s="21">
        <f t="shared" ref="L45" si="17">(L19/L$24)*100</f>
        <v>0.3737109980084089</v>
      </c>
      <c r="M45" s="21">
        <f t="shared" si="2"/>
        <v>0.39259281339479685</v>
      </c>
      <c r="N45" s="22">
        <f t="shared" si="2"/>
        <v>0.43248438250840948</v>
      </c>
    </row>
    <row r="46" spans="1:14" x14ac:dyDescent="0.25">
      <c r="A46" s="4" t="s">
        <v>17</v>
      </c>
      <c r="B46" s="70">
        <f t="shared" si="3"/>
        <v>11.368133792807482</v>
      </c>
      <c r="C46" s="21">
        <f t="shared" si="3"/>
        <v>11.970780770668275</v>
      </c>
      <c r="D46" s="21">
        <f t="shared" si="3"/>
        <v>11.597048257478937</v>
      </c>
      <c r="E46" s="21">
        <f t="shared" si="3"/>
        <v>11.719502323029644</v>
      </c>
      <c r="F46" s="21">
        <f t="shared" si="3"/>
        <v>10.810209819088614</v>
      </c>
      <c r="G46" s="21">
        <f t="shared" si="3"/>
        <v>11.435709843030182</v>
      </c>
      <c r="H46" s="21">
        <f t="shared" si="3"/>
        <v>11.623825219139361</v>
      </c>
      <c r="I46" s="21">
        <f t="shared" si="3"/>
        <v>11.480805337993612</v>
      </c>
      <c r="J46" s="21">
        <f t="shared" si="3"/>
        <v>11.694485711788866</v>
      </c>
      <c r="K46" s="21">
        <f t="shared" si="3"/>
        <v>11.518317759454101</v>
      </c>
      <c r="L46" s="21">
        <f t="shared" ref="L46" si="18">(L20/L$24)*100</f>
        <v>12.350165965921663</v>
      </c>
      <c r="M46" s="21">
        <f t="shared" si="2"/>
        <v>12.135659315706695</v>
      </c>
      <c r="N46" s="22">
        <f t="shared" si="2"/>
        <v>11.656316398408029</v>
      </c>
    </row>
    <row r="47" spans="1:14" x14ac:dyDescent="0.25">
      <c r="A47" s="4" t="s">
        <v>18</v>
      </c>
      <c r="B47" s="70">
        <f t="shared" si="3"/>
        <v>0.46546516255518006</v>
      </c>
      <c r="C47" s="21">
        <f t="shared" si="3"/>
        <v>0.49475822715952533</v>
      </c>
      <c r="D47" s="21">
        <f t="shared" si="3"/>
        <v>0.45986472124004907</v>
      </c>
      <c r="E47" s="21">
        <f t="shared" si="3"/>
        <v>0.40341299285251164</v>
      </c>
      <c r="F47" s="21">
        <f t="shared" si="3"/>
        <v>0.39331152019568288</v>
      </c>
      <c r="G47" s="21">
        <f t="shared" si="3"/>
        <v>0.42990122181342838</v>
      </c>
      <c r="H47" s="21">
        <f t="shared" si="3"/>
        <v>0.42429870302152106</v>
      </c>
      <c r="I47" s="21">
        <f t="shared" si="3"/>
        <v>0.59206619304037289</v>
      </c>
      <c r="J47" s="21">
        <f t="shared" si="3"/>
        <v>0.50142250963713864</v>
      </c>
      <c r="K47" s="21">
        <f t="shared" si="3"/>
        <v>0.51514319186981838</v>
      </c>
      <c r="L47" s="21">
        <f t="shared" ref="L47" si="19">(L21/L$24)*100</f>
        <v>0.45071918566054436</v>
      </c>
      <c r="M47" s="21">
        <f t="shared" si="2"/>
        <v>0.48306976369033738</v>
      </c>
      <c r="N47" s="22">
        <f t="shared" si="2"/>
        <v>0.3976579204248829</v>
      </c>
    </row>
    <row r="48" spans="1:14" x14ac:dyDescent="0.25">
      <c r="A48" s="4" t="s">
        <v>19</v>
      </c>
      <c r="B48" s="70">
        <f t="shared" si="3"/>
        <v>1.5093689077340944</v>
      </c>
      <c r="C48" s="21">
        <f t="shared" si="3"/>
        <v>1.2642793441215543</v>
      </c>
      <c r="D48" s="21">
        <f t="shared" si="3"/>
        <v>1.1804327183555114</v>
      </c>
      <c r="E48" s="21">
        <f t="shared" si="3"/>
        <v>1.2482208009944333</v>
      </c>
      <c r="F48" s="21">
        <f t="shared" si="3"/>
        <v>0.97603202083895879</v>
      </c>
      <c r="G48" s="21">
        <f t="shared" si="3"/>
        <v>1.0451301405243572</v>
      </c>
      <c r="H48" s="21">
        <f t="shared" si="3"/>
        <v>1.1157484412788148</v>
      </c>
      <c r="I48" s="21">
        <f t="shared" si="3"/>
        <v>1.1143481573164464</v>
      </c>
      <c r="J48" s="21">
        <f t="shared" si="3"/>
        <v>1.0043986134172276</v>
      </c>
      <c r="K48" s="21">
        <f t="shared" si="3"/>
        <v>1.0231861148636656</v>
      </c>
      <c r="L48" s="21">
        <f t="shared" ref="L48" si="20">(L22/L$24)*100</f>
        <v>1.1526443903518477</v>
      </c>
      <c r="M48" s="21">
        <f t="shared" si="2"/>
        <v>1.1939099894618901</v>
      </c>
      <c r="N48" s="22">
        <f t="shared" si="2"/>
        <v>1.046803081472155</v>
      </c>
    </row>
    <row r="49" spans="1:14" x14ac:dyDescent="0.25">
      <c r="A49" s="4" t="s">
        <v>0</v>
      </c>
      <c r="B49" s="70">
        <f t="shared" si="3"/>
        <v>0.11132283438573455</v>
      </c>
      <c r="C49" s="21">
        <f t="shared" si="3"/>
        <v>0.10305921186531622</v>
      </c>
      <c r="D49" s="21">
        <f t="shared" si="3"/>
        <v>8.6838165751404989E-2</v>
      </c>
      <c r="E49" s="21">
        <f t="shared" si="3"/>
        <v>6.8866031590133936E-2</v>
      </c>
      <c r="F49" s="21">
        <f t="shared" si="3"/>
        <v>6.6114455439254108E-2</v>
      </c>
      <c r="G49" s="21">
        <f t="shared" si="3"/>
        <v>0.13514795644061184</v>
      </c>
      <c r="H49" s="21">
        <f t="shared" si="3"/>
        <v>0.10551343408471689</v>
      </c>
      <c r="I49" s="21">
        <f t="shared" si="3"/>
        <v>0.14876637879839158</v>
      </c>
      <c r="J49" s="21">
        <f t="shared" si="3"/>
        <v>9.263305077339859E-2</v>
      </c>
      <c r="K49" s="21">
        <f t="shared" si="3"/>
        <v>7.1189537940660436E-2</v>
      </c>
      <c r="L49" s="21">
        <f t="shared" ref="L49" si="21">(L23/L$24)*100</f>
        <v>5.6472670944899314E-2</v>
      </c>
      <c r="M49" s="21">
        <f t="shared" si="2"/>
        <v>9.7490667372714182E-2</v>
      </c>
      <c r="N49" s="22">
        <f t="shared" si="2"/>
        <v>0.14633811471635691</v>
      </c>
    </row>
    <row r="50" spans="1:14" x14ac:dyDescent="0.25">
      <c r="A50" s="8" t="s">
        <v>1</v>
      </c>
      <c r="B50" s="101">
        <f t="shared" si="3"/>
        <v>100</v>
      </c>
      <c r="C50" s="26">
        <f t="shared" si="3"/>
        <v>100</v>
      </c>
      <c r="D50" s="26">
        <f t="shared" si="3"/>
        <v>100</v>
      </c>
      <c r="E50" s="26">
        <f t="shared" si="3"/>
        <v>100</v>
      </c>
      <c r="F50" s="26">
        <f t="shared" si="3"/>
        <v>100</v>
      </c>
      <c r="G50" s="26">
        <f t="shared" si="3"/>
        <v>100</v>
      </c>
      <c r="H50" s="26">
        <f t="shared" si="3"/>
        <v>100</v>
      </c>
      <c r="I50" s="26">
        <f t="shared" si="3"/>
        <v>100</v>
      </c>
      <c r="J50" s="26">
        <f t="shared" si="3"/>
        <v>100</v>
      </c>
      <c r="K50" s="26">
        <f t="shared" si="3"/>
        <v>100</v>
      </c>
      <c r="L50" s="26">
        <f t="shared" ref="L50" si="22">(L24/L$24)*100</f>
        <v>100</v>
      </c>
      <c r="M50" s="26">
        <f t="shared" si="2"/>
        <v>100</v>
      </c>
      <c r="N50" s="27">
        <f t="shared" si="2"/>
        <v>100</v>
      </c>
    </row>
  </sheetData>
  <printOptions gridLines="1"/>
  <pageMargins left="0" right="0" top="0" bottom="0" header="0" footer="0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CAE52-D41D-4C01-AEC1-8891B818872E}">
  <dimension ref="A1:N50"/>
  <sheetViews>
    <sheetView workbookViewId="0">
      <selection activeCell="A3" sqref="A3"/>
    </sheetView>
  </sheetViews>
  <sheetFormatPr defaultRowHeight="15" x14ac:dyDescent="0.25"/>
  <cols>
    <col min="1" max="1" width="22.7109375" style="18" customWidth="1"/>
    <col min="2" max="12" width="9.140625" style="18" customWidth="1"/>
    <col min="13" max="16384" width="9.140625" style="18"/>
  </cols>
  <sheetData>
    <row r="1" spans="1:14" ht="18.75" x14ac:dyDescent="0.3">
      <c r="A1" s="20" t="s">
        <v>115</v>
      </c>
    </row>
    <row r="2" spans="1:14" x14ac:dyDescent="0.25">
      <c r="A2" s="18" t="s">
        <v>20</v>
      </c>
    </row>
    <row r="3" spans="1:14" x14ac:dyDescent="0.25">
      <c r="B3" s="31"/>
    </row>
    <row r="4" spans="1:14" x14ac:dyDescent="0.25">
      <c r="A4" s="5" t="s">
        <v>21</v>
      </c>
      <c r="B4" s="23">
        <v>2011</v>
      </c>
      <c r="C4" s="5">
        <v>2012</v>
      </c>
      <c r="D4" s="5">
        <v>2013</v>
      </c>
      <c r="E4" s="5">
        <v>2014</v>
      </c>
      <c r="F4" s="5">
        <v>2015</v>
      </c>
      <c r="G4" s="5">
        <v>2016</v>
      </c>
      <c r="H4" s="5">
        <v>2017</v>
      </c>
      <c r="I4" s="5">
        <v>2018</v>
      </c>
      <c r="J4" s="5">
        <v>2019</v>
      </c>
      <c r="K4" s="5">
        <v>2020</v>
      </c>
      <c r="L4" s="5">
        <v>2021</v>
      </c>
      <c r="M4" s="5">
        <v>2022</v>
      </c>
      <c r="N4" s="5">
        <v>2023</v>
      </c>
    </row>
    <row r="5" spans="1:14" x14ac:dyDescent="0.25">
      <c r="A5" s="4" t="s">
        <v>2</v>
      </c>
      <c r="B5" s="1">
        <v>2111.5</v>
      </c>
      <c r="C5" s="1">
        <v>1965.8</v>
      </c>
      <c r="D5" s="1">
        <v>2049.9</v>
      </c>
      <c r="E5" s="1">
        <v>2035.6</v>
      </c>
      <c r="F5" s="1">
        <v>1977.5</v>
      </c>
      <c r="G5" s="1">
        <v>1965.1</v>
      </c>
      <c r="H5" s="1">
        <v>2056.3000000000002</v>
      </c>
      <c r="I5" s="1">
        <v>2136.3000000000002</v>
      </c>
      <c r="J5" s="1">
        <v>2247.4</v>
      </c>
      <c r="K5" s="1">
        <v>2375</v>
      </c>
      <c r="L5" s="1">
        <v>2618</v>
      </c>
      <c r="M5" s="1">
        <v>2713.1</v>
      </c>
      <c r="N5" s="3">
        <v>2936.8</v>
      </c>
    </row>
    <row r="6" spans="1:14" x14ac:dyDescent="0.25">
      <c r="A6" s="4" t="s">
        <v>3</v>
      </c>
      <c r="B6" s="1">
        <v>561.4</v>
      </c>
      <c r="C6" s="1">
        <v>542.4</v>
      </c>
      <c r="D6" s="1">
        <v>471.5</v>
      </c>
      <c r="E6" s="1">
        <v>441.4</v>
      </c>
      <c r="F6" s="1">
        <v>298.2</v>
      </c>
      <c r="G6" s="1">
        <v>279.39999999999998</v>
      </c>
      <c r="H6" s="1">
        <v>254.8</v>
      </c>
      <c r="I6" s="1">
        <v>260.89999999999998</v>
      </c>
      <c r="J6" s="1">
        <v>265.7</v>
      </c>
      <c r="K6" s="1">
        <v>270.2</v>
      </c>
      <c r="L6" s="1">
        <v>318.89999999999998</v>
      </c>
      <c r="M6" s="1">
        <v>317.89999999999998</v>
      </c>
      <c r="N6" s="3">
        <v>299.3</v>
      </c>
    </row>
    <row r="7" spans="1:14" x14ac:dyDescent="0.25">
      <c r="A7" s="4" t="s">
        <v>4</v>
      </c>
      <c r="B7" s="1">
        <v>91.9</v>
      </c>
      <c r="C7" s="1">
        <v>92.4</v>
      </c>
      <c r="D7" s="1">
        <v>83.2</v>
      </c>
      <c r="E7" s="1">
        <v>92.7</v>
      </c>
      <c r="F7" s="1">
        <v>75.599999999999994</v>
      </c>
      <c r="G7" s="1">
        <v>68.8</v>
      </c>
      <c r="H7" s="1">
        <v>60.9</v>
      </c>
      <c r="I7" s="1">
        <v>70.5</v>
      </c>
      <c r="J7" s="1">
        <v>74.2</v>
      </c>
      <c r="K7" s="1">
        <v>65.400000000000006</v>
      </c>
      <c r="L7" s="1">
        <v>59.8</v>
      </c>
      <c r="M7" s="1">
        <v>54.6</v>
      </c>
      <c r="N7" s="3">
        <v>56.6</v>
      </c>
    </row>
    <row r="8" spans="1:14" x14ac:dyDescent="0.25">
      <c r="A8" s="4" t="s">
        <v>5</v>
      </c>
      <c r="B8" s="1">
        <v>39.700000000000003</v>
      </c>
      <c r="C8" s="1">
        <v>40.1</v>
      </c>
      <c r="D8" s="1">
        <v>37.4</v>
      </c>
      <c r="E8" s="1">
        <v>31.2</v>
      </c>
      <c r="F8" s="1">
        <v>32.700000000000003</v>
      </c>
      <c r="G8" s="1">
        <v>27.8</v>
      </c>
      <c r="H8" s="1">
        <v>27.2</v>
      </c>
      <c r="I8" s="1">
        <v>29</v>
      </c>
      <c r="J8" s="1">
        <v>28.7</v>
      </c>
      <c r="K8" s="1">
        <v>37.299999999999997</v>
      </c>
      <c r="L8" s="1">
        <v>38.5</v>
      </c>
      <c r="M8" s="1">
        <v>33.799999999999997</v>
      </c>
      <c r="N8" s="3">
        <v>32</v>
      </c>
    </row>
    <row r="9" spans="1:14" x14ac:dyDescent="0.25">
      <c r="A9" s="4" t="s">
        <v>6</v>
      </c>
      <c r="B9" s="1">
        <v>873.6</v>
      </c>
      <c r="C9" s="1">
        <v>718.9</v>
      </c>
      <c r="D9" s="1">
        <v>722.1</v>
      </c>
      <c r="E9" s="1">
        <v>631</v>
      </c>
      <c r="F9" s="1">
        <v>564.4</v>
      </c>
      <c r="G9" s="1">
        <v>452.5</v>
      </c>
      <c r="H9" s="1">
        <v>445</v>
      </c>
      <c r="I9" s="1">
        <v>486.7</v>
      </c>
      <c r="J9" s="1">
        <v>514.6</v>
      </c>
      <c r="K9" s="1">
        <v>551</v>
      </c>
      <c r="L9" s="1">
        <v>677.7</v>
      </c>
      <c r="M9" s="1">
        <v>693.7</v>
      </c>
      <c r="N9" s="3">
        <v>773.7</v>
      </c>
    </row>
    <row r="10" spans="1:14" x14ac:dyDescent="0.25">
      <c r="A10" s="4" t="s">
        <v>7</v>
      </c>
      <c r="B10" s="1">
        <v>49.4</v>
      </c>
      <c r="C10" s="1">
        <v>54.9</v>
      </c>
      <c r="D10" s="1">
        <v>56.7</v>
      </c>
      <c r="E10" s="1">
        <v>58.1</v>
      </c>
      <c r="F10" s="1">
        <v>60</v>
      </c>
      <c r="G10" s="1">
        <v>65.400000000000006</v>
      </c>
      <c r="H10" s="1">
        <v>64.900000000000006</v>
      </c>
      <c r="I10" s="1">
        <v>62.2</v>
      </c>
      <c r="J10" s="1">
        <v>64.5</v>
      </c>
      <c r="K10" s="1">
        <v>61.9</v>
      </c>
      <c r="L10" s="1">
        <v>70.900000000000006</v>
      </c>
      <c r="M10" s="1">
        <v>63.3</v>
      </c>
      <c r="N10" s="3">
        <v>61.7</v>
      </c>
    </row>
    <row r="11" spans="1:14" x14ac:dyDescent="0.25">
      <c r="A11" s="4" t="s">
        <v>8</v>
      </c>
      <c r="B11" s="1">
        <v>19.600000000000001</v>
      </c>
      <c r="C11" s="1">
        <v>16.100000000000001</v>
      </c>
      <c r="D11" s="1">
        <v>17.3</v>
      </c>
      <c r="E11" s="1">
        <v>19.100000000000001</v>
      </c>
      <c r="F11" s="1">
        <v>24</v>
      </c>
      <c r="G11" s="1">
        <v>18.100000000000001</v>
      </c>
      <c r="H11" s="1">
        <v>23</v>
      </c>
      <c r="I11" s="1">
        <v>21.9</v>
      </c>
      <c r="J11" s="1">
        <v>32.799999999999997</v>
      </c>
      <c r="K11" s="1">
        <v>18.3</v>
      </c>
      <c r="L11" s="1">
        <v>23.7</v>
      </c>
      <c r="M11" s="1">
        <v>26.9</v>
      </c>
      <c r="N11" s="3">
        <v>28.8</v>
      </c>
    </row>
    <row r="12" spans="1:14" x14ac:dyDescent="0.25">
      <c r="A12" s="4" t="s">
        <v>9</v>
      </c>
      <c r="B12" s="1">
        <v>48.5</v>
      </c>
      <c r="C12" s="1">
        <v>64.900000000000006</v>
      </c>
      <c r="D12" s="1">
        <v>55.2</v>
      </c>
      <c r="E12" s="1">
        <v>56.9</v>
      </c>
      <c r="F12" s="1">
        <v>69.400000000000006</v>
      </c>
      <c r="G12" s="1">
        <v>67.8</v>
      </c>
      <c r="H12" s="1">
        <v>63.8</v>
      </c>
      <c r="I12" s="1">
        <v>67.3</v>
      </c>
      <c r="J12" s="1">
        <v>74.599999999999994</v>
      </c>
      <c r="K12" s="1">
        <v>89.5</v>
      </c>
      <c r="L12" s="1">
        <v>76.3</v>
      </c>
      <c r="M12" s="1">
        <v>101.7</v>
      </c>
      <c r="N12" s="3">
        <v>97.6</v>
      </c>
    </row>
    <row r="13" spans="1:14" x14ac:dyDescent="0.25">
      <c r="A13" s="4" t="s">
        <v>10</v>
      </c>
      <c r="B13" s="1">
        <v>14.6</v>
      </c>
      <c r="C13" s="1">
        <v>17</v>
      </c>
      <c r="D13" s="1">
        <v>15.9</v>
      </c>
      <c r="E13" s="1">
        <v>17.3</v>
      </c>
      <c r="F13" s="1">
        <v>17.100000000000001</v>
      </c>
      <c r="G13" s="1">
        <v>13.2</v>
      </c>
      <c r="H13" s="1">
        <v>13.6</v>
      </c>
      <c r="I13" s="1">
        <v>13.9</v>
      </c>
      <c r="J13" s="1">
        <v>13</v>
      </c>
      <c r="K13" s="1">
        <v>16.8</v>
      </c>
      <c r="L13" s="1">
        <v>12</v>
      </c>
      <c r="M13" s="1">
        <v>10.8</v>
      </c>
      <c r="N13" s="3">
        <v>11.8</v>
      </c>
    </row>
    <row r="14" spans="1:14" x14ac:dyDescent="0.25">
      <c r="A14" s="12" t="s">
        <v>11</v>
      </c>
      <c r="B14" s="13">
        <v>53.7</v>
      </c>
      <c r="C14" s="13">
        <v>56.1</v>
      </c>
      <c r="D14" s="13">
        <v>53.1</v>
      </c>
      <c r="E14" s="13">
        <v>48.8</v>
      </c>
      <c r="F14" s="13">
        <v>62.1</v>
      </c>
      <c r="G14" s="13">
        <v>57.5</v>
      </c>
      <c r="H14" s="13">
        <v>63.3</v>
      </c>
      <c r="I14" s="13">
        <v>89.9</v>
      </c>
      <c r="J14" s="13">
        <v>94.9</v>
      </c>
      <c r="K14" s="13">
        <v>94.1</v>
      </c>
      <c r="L14" s="13">
        <v>104.8</v>
      </c>
      <c r="M14" s="13">
        <v>104.8</v>
      </c>
      <c r="N14" s="15">
        <v>93.1</v>
      </c>
    </row>
    <row r="15" spans="1:14" x14ac:dyDescent="0.25">
      <c r="A15" s="4" t="s">
        <v>12</v>
      </c>
      <c r="B15" s="1">
        <v>22.9</v>
      </c>
      <c r="C15" s="1">
        <v>21.7</v>
      </c>
      <c r="D15" s="1">
        <v>21.6</v>
      </c>
      <c r="E15" s="1">
        <v>21.2</v>
      </c>
      <c r="F15" s="1">
        <v>21.2</v>
      </c>
      <c r="G15" s="1">
        <v>26.8</v>
      </c>
      <c r="H15" s="1">
        <v>28.9</v>
      </c>
      <c r="I15" s="1">
        <v>28.5</v>
      </c>
      <c r="J15" s="1">
        <v>34</v>
      </c>
      <c r="K15" s="1">
        <v>39.299999999999997</v>
      </c>
      <c r="L15" s="1">
        <v>45</v>
      </c>
      <c r="M15" s="1">
        <v>47.5</v>
      </c>
      <c r="N15" s="3">
        <v>40.200000000000003</v>
      </c>
    </row>
    <row r="16" spans="1:14" x14ac:dyDescent="0.25">
      <c r="A16" s="4" t="s">
        <v>13</v>
      </c>
      <c r="B16" s="1">
        <v>85.6</v>
      </c>
      <c r="C16" s="1">
        <v>98</v>
      </c>
      <c r="D16" s="1">
        <v>91.2</v>
      </c>
      <c r="E16" s="1">
        <v>85.5</v>
      </c>
      <c r="F16" s="1">
        <v>90.1</v>
      </c>
      <c r="G16" s="1">
        <v>96.2</v>
      </c>
      <c r="H16" s="1">
        <v>98.2</v>
      </c>
      <c r="I16" s="1">
        <v>112.1</v>
      </c>
      <c r="J16" s="1">
        <v>118.5</v>
      </c>
      <c r="K16" s="1">
        <v>159.30000000000001</v>
      </c>
      <c r="L16" s="1">
        <v>156.80000000000001</v>
      </c>
      <c r="M16" s="1">
        <v>154.30000000000001</v>
      </c>
      <c r="N16" s="3">
        <v>168.1</v>
      </c>
    </row>
    <row r="17" spans="1:14" x14ac:dyDescent="0.25">
      <c r="A17" s="4" t="s">
        <v>14</v>
      </c>
      <c r="B17" s="1">
        <v>33.6</v>
      </c>
      <c r="C17" s="1">
        <v>35.700000000000003</v>
      </c>
      <c r="D17" s="1">
        <v>29.5</v>
      </c>
      <c r="E17" s="1">
        <v>29.9</v>
      </c>
      <c r="F17" s="1">
        <v>34.9</v>
      </c>
      <c r="G17" s="1">
        <v>33.700000000000003</v>
      </c>
      <c r="H17" s="1">
        <v>37.299999999999997</v>
      </c>
      <c r="I17" s="1">
        <v>35.799999999999997</v>
      </c>
      <c r="J17" s="1">
        <v>30.4</v>
      </c>
      <c r="K17" s="1">
        <v>29.9</v>
      </c>
      <c r="L17" s="1">
        <v>37.1</v>
      </c>
      <c r="M17" s="1">
        <v>32.6</v>
      </c>
      <c r="N17" s="3">
        <v>40.200000000000003</v>
      </c>
    </row>
    <row r="18" spans="1:14" x14ac:dyDescent="0.25">
      <c r="A18" s="4" t="s">
        <v>15</v>
      </c>
      <c r="B18" s="1">
        <v>162.80000000000001</v>
      </c>
      <c r="C18" s="1">
        <v>164.6</v>
      </c>
      <c r="D18" s="1">
        <v>179.6</v>
      </c>
      <c r="E18" s="1">
        <v>177.5</v>
      </c>
      <c r="F18" s="1">
        <v>192.9</v>
      </c>
      <c r="G18" s="1">
        <v>172.5</v>
      </c>
      <c r="H18" s="1">
        <v>186.8</v>
      </c>
      <c r="I18" s="1">
        <v>201.8</v>
      </c>
      <c r="J18" s="1">
        <v>224.8</v>
      </c>
      <c r="K18" s="1">
        <v>205.2</v>
      </c>
      <c r="L18" s="1">
        <v>199.5</v>
      </c>
      <c r="M18" s="1">
        <v>266.10000000000002</v>
      </c>
      <c r="N18" s="3">
        <v>284.5</v>
      </c>
    </row>
    <row r="19" spans="1:14" x14ac:dyDescent="0.25">
      <c r="A19" s="4" t="s">
        <v>16</v>
      </c>
      <c r="B19" s="1">
        <v>12.9</v>
      </c>
      <c r="C19" s="1">
        <v>14.1</v>
      </c>
      <c r="D19" s="1">
        <v>12.9</v>
      </c>
      <c r="E19" s="1">
        <v>11.6</v>
      </c>
      <c r="F19" s="1">
        <v>10.8</v>
      </c>
      <c r="G19" s="1">
        <v>10.3</v>
      </c>
      <c r="H19" s="1">
        <v>12.2</v>
      </c>
      <c r="I19" s="1">
        <v>12.6</v>
      </c>
      <c r="J19" s="1">
        <v>12.8</v>
      </c>
      <c r="K19" s="1">
        <v>12.2</v>
      </c>
      <c r="L19" s="1">
        <v>17.7</v>
      </c>
      <c r="M19" s="1">
        <v>19.399999999999999</v>
      </c>
      <c r="N19" s="3">
        <v>25.2</v>
      </c>
    </row>
    <row r="20" spans="1:14" x14ac:dyDescent="0.25">
      <c r="A20" s="4" t="s">
        <v>17</v>
      </c>
      <c r="B20" s="1">
        <v>814.9</v>
      </c>
      <c r="C20" s="1">
        <v>745</v>
      </c>
      <c r="D20" s="1">
        <v>667.1</v>
      </c>
      <c r="E20" s="1">
        <v>614.79999999999995</v>
      </c>
      <c r="F20" s="1">
        <v>477.2</v>
      </c>
      <c r="G20" s="1">
        <v>506.3</v>
      </c>
      <c r="H20" s="1">
        <v>542.79999999999995</v>
      </c>
      <c r="I20" s="1">
        <v>543.6</v>
      </c>
      <c r="J20" s="1">
        <v>533.5</v>
      </c>
      <c r="K20" s="1">
        <v>575.4</v>
      </c>
      <c r="L20" s="1">
        <v>653.20000000000005</v>
      </c>
      <c r="M20" s="1">
        <v>707.2</v>
      </c>
      <c r="N20" s="3">
        <v>710.1</v>
      </c>
    </row>
    <row r="21" spans="1:14" x14ac:dyDescent="0.25">
      <c r="A21" s="4" t="s">
        <v>18</v>
      </c>
      <c r="B21" s="1">
        <v>12.2</v>
      </c>
      <c r="C21" s="1">
        <v>13.6</v>
      </c>
      <c r="D21" s="1">
        <v>12.5</v>
      </c>
      <c r="E21" s="1">
        <v>11</v>
      </c>
      <c r="F21" s="1">
        <v>12.1</v>
      </c>
      <c r="G21" s="1">
        <v>12.7</v>
      </c>
      <c r="H21" s="1">
        <v>12.1</v>
      </c>
      <c r="I21" s="1">
        <v>20.3</v>
      </c>
      <c r="J21" s="1">
        <v>18.7</v>
      </c>
      <c r="K21" s="1">
        <v>19</v>
      </c>
      <c r="L21" s="1">
        <v>15.8</v>
      </c>
      <c r="M21" s="1" t="s">
        <v>23</v>
      </c>
      <c r="N21" s="33">
        <v>15.9</v>
      </c>
    </row>
    <row r="22" spans="1:14" x14ac:dyDescent="0.25">
      <c r="A22" s="4" t="s">
        <v>19</v>
      </c>
      <c r="B22" s="1">
        <v>34.299999999999997</v>
      </c>
      <c r="C22" s="1">
        <v>29.5</v>
      </c>
      <c r="D22" s="1">
        <v>22.4</v>
      </c>
      <c r="E22" s="1">
        <v>23.1</v>
      </c>
      <c r="F22" s="1">
        <v>24.3</v>
      </c>
      <c r="G22" s="1">
        <v>23.7</v>
      </c>
      <c r="H22" s="1">
        <v>33.6</v>
      </c>
      <c r="I22" s="1">
        <v>28.5</v>
      </c>
      <c r="J22" s="1">
        <v>20.7</v>
      </c>
      <c r="K22" s="1">
        <v>20.100000000000001</v>
      </c>
      <c r="L22" s="1">
        <v>22.6</v>
      </c>
      <c r="M22" s="1">
        <v>27.3</v>
      </c>
      <c r="N22" s="3">
        <v>19.899999999999999</v>
      </c>
    </row>
    <row r="23" spans="1:14" x14ac:dyDescent="0.25">
      <c r="A23" s="4" t="s">
        <v>0</v>
      </c>
      <c r="B23" s="1">
        <v>4.4000000000000004</v>
      </c>
      <c r="C23" s="1">
        <v>4.4000000000000004</v>
      </c>
      <c r="D23" s="1">
        <v>3.5</v>
      </c>
      <c r="E23" s="1">
        <v>2.7</v>
      </c>
      <c r="F23" s="1">
        <v>2.9</v>
      </c>
      <c r="G23" s="1">
        <v>4</v>
      </c>
      <c r="H23" s="1">
        <v>3.6</v>
      </c>
      <c r="I23" s="1">
        <v>4.9000000000000004</v>
      </c>
      <c r="J23" s="1">
        <v>4.0999999999999996</v>
      </c>
      <c r="K23" s="1">
        <v>4.3</v>
      </c>
      <c r="L23" s="1">
        <v>4.4000000000000004</v>
      </c>
      <c r="M23" s="1" t="s">
        <v>23</v>
      </c>
      <c r="N23" s="33">
        <v>7.6</v>
      </c>
    </row>
    <row r="24" spans="1:14" x14ac:dyDescent="0.25">
      <c r="A24" s="8" t="s">
        <v>1</v>
      </c>
      <c r="B24" s="9">
        <v>5047.5</v>
      </c>
      <c r="C24" s="9">
        <v>4695</v>
      </c>
      <c r="D24" s="9">
        <v>4602.3999999999996</v>
      </c>
      <c r="E24" s="9">
        <v>4409.5</v>
      </c>
      <c r="F24" s="9">
        <v>4047.3</v>
      </c>
      <c r="G24" s="9">
        <v>3901.7</v>
      </c>
      <c r="H24" s="9">
        <v>4028.4</v>
      </c>
      <c r="I24" s="9">
        <v>4226.8999999999996</v>
      </c>
      <c r="J24" s="9">
        <v>4407.8999999999996</v>
      </c>
      <c r="K24" s="9">
        <v>4644.2</v>
      </c>
      <c r="L24" s="9">
        <v>5152.7</v>
      </c>
      <c r="M24" s="9">
        <v>5396.9</v>
      </c>
      <c r="N24" s="11">
        <v>5703.1</v>
      </c>
    </row>
    <row r="25" spans="1:14" ht="16.5" customHeight="1" x14ac:dyDescent="0.25">
      <c r="A25" s="91" t="s">
        <v>26</v>
      </c>
      <c r="B25" s="91"/>
      <c r="C25" s="91"/>
    </row>
    <row r="27" spans="1:14" ht="18.75" x14ac:dyDescent="0.3">
      <c r="A27" s="20" t="s">
        <v>114</v>
      </c>
    </row>
    <row r="28" spans="1:14" x14ac:dyDescent="0.25">
      <c r="A28" s="18" t="s">
        <v>20</v>
      </c>
    </row>
    <row r="30" spans="1:14" x14ac:dyDescent="0.25">
      <c r="A30" s="5" t="s">
        <v>21</v>
      </c>
      <c r="B30" s="96">
        <v>2011</v>
      </c>
      <c r="C30" s="96">
        <v>2012</v>
      </c>
      <c r="D30" s="96">
        <v>2013</v>
      </c>
      <c r="E30" s="96">
        <v>2014</v>
      </c>
      <c r="F30" s="96">
        <v>2015</v>
      </c>
      <c r="G30" s="96">
        <v>2016</v>
      </c>
      <c r="H30" s="96">
        <v>2017</v>
      </c>
      <c r="I30" s="96">
        <v>2018</v>
      </c>
      <c r="J30" s="96">
        <v>2019</v>
      </c>
      <c r="K30" s="96">
        <v>2020</v>
      </c>
      <c r="L30" s="96">
        <v>2021</v>
      </c>
      <c r="M30" s="96">
        <v>2022</v>
      </c>
      <c r="N30" s="96">
        <v>2023</v>
      </c>
    </row>
    <row r="31" spans="1:14" x14ac:dyDescent="0.25">
      <c r="A31" s="48" t="s">
        <v>2</v>
      </c>
      <c r="B31" s="44">
        <f>IF(ISNONTEXT(B5),(B5/B$24*100),B5)</f>
        <v>41.832590391282814</v>
      </c>
      <c r="C31" s="45">
        <f t="shared" ref="C31:K31" si="0">IF(ISNONTEXT(C5),(C5/C$24*100),C5)</f>
        <v>41.870074547390843</v>
      </c>
      <c r="D31" s="45">
        <f t="shared" si="0"/>
        <v>44.539805318964028</v>
      </c>
      <c r="E31" s="45">
        <f t="shared" si="0"/>
        <v>46.163964168273047</v>
      </c>
      <c r="F31" s="45">
        <f t="shared" si="0"/>
        <v>48.859733649593558</v>
      </c>
      <c r="G31" s="45">
        <f t="shared" si="0"/>
        <v>50.365225414562886</v>
      </c>
      <c r="H31" s="45">
        <f t="shared" si="0"/>
        <v>51.045079932479396</v>
      </c>
      <c r="I31" s="45">
        <f t="shared" si="0"/>
        <v>50.540585298918842</v>
      </c>
      <c r="J31" s="45">
        <f t="shared" si="0"/>
        <v>50.985730166292342</v>
      </c>
      <c r="K31" s="45">
        <f t="shared" si="0"/>
        <v>51.139055165582882</v>
      </c>
      <c r="L31" s="45">
        <f t="shared" ref="L31" si="1">IF(ISNONTEXT(L5),(L5/L$24*100),L5)</f>
        <v>50.808314087759818</v>
      </c>
      <c r="M31" s="45">
        <f>IF(ISNONTEXT(M5),(M5/M$24*100),M5)</f>
        <v>50.271452129926445</v>
      </c>
      <c r="N31" s="46">
        <f>IF(ISNONTEXT(N5),(N5/N$24*100),N5)</f>
        <v>51.494801073100597</v>
      </c>
    </row>
    <row r="32" spans="1:14" x14ac:dyDescent="0.25">
      <c r="A32" s="48" t="s">
        <v>3</v>
      </c>
      <c r="B32" s="40">
        <f t="shared" ref="B32:K32" si="2">IF(ISNONTEXT(B6),(B6/B$24*100),B6)</f>
        <v>11.122337790985636</v>
      </c>
      <c r="C32" s="34">
        <f t="shared" si="2"/>
        <v>11.552715654952078</v>
      </c>
      <c r="D32" s="34">
        <f t="shared" si="2"/>
        <v>10.244654962628195</v>
      </c>
      <c r="E32" s="34">
        <f t="shared" si="2"/>
        <v>10.010205238689194</v>
      </c>
      <c r="F32" s="34">
        <f t="shared" si="2"/>
        <v>7.3678748795493281</v>
      </c>
      <c r="G32" s="34">
        <f t="shared" si="2"/>
        <v>7.1609811107978567</v>
      </c>
      <c r="H32" s="34">
        <f t="shared" si="2"/>
        <v>6.325091847880052</v>
      </c>
      <c r="I32" s="34">
        <f t="shared" si="2"/>
        <v>6.1723721876552551</v>
      </c>
      <c r="J32" s="34">
        <f t="shared" si="2"/>
        <v>6.0278136981328982</v>
      </c>
      <c r="K32" s="34">
        <f t="shared" si="2"/>
        <v>5.8180095603117872</v>
      </c>
      <c r="L32" s="34">
        <f t="shared" ref="L32" si="3">IF(ISNONTEXT(L6),(L6/L$24*100),L6)</f>
        <v>6.1889882973974801</v>
      </c>
      <c r="M32" s="34">
        <f>IF(ISNONTEXT(M6),(M6/M$24*100),M6)</f>
        <v>5.8904185736255998</v>
      </c>
      <c r="N32" s="35">
        <f>IF(ISNONTEXT(N6),(N6/N$24*100),N6)</f>
        <v>5.2480230050323504</v>
      </c>
    </row>
    <row r="33" spans="1:14" x14ac:dyDescent="0.25">
      <c r="A33" s="48" t="s">
        <v>4</v>
      </c>
      <c r="B33" s="40">
        <f t="shared" ref="B33:K33" si="4">IF(ISNONTEXT(B7),(B7/B$24*100),B7)</f>
        <v>1.8207033184744925</v>
      </c>
      <c r="C33" s="34">
        <f t="shared" si="4"/>
        <v>1.9680511182108629</v>
      </c>
      <c r="D33" s="34">
        <f t="shared" si="4"/>
        <v>1.8077524769685382</v>
      </c>
      <c r="E33" s="34">
        <f t="shared" si="4"/>
        <v>2.1022791699739201</v>
      </c>
      <c r="F33" s="34">
        <f t="shared" si="4"/>
        <v>1.867911941294196</v>
      </c>
      <c r="G33" s="34">
        <f t="shared" si="4"/>
        <v>1.7633339313632521</v>
      </c>
      <c r="H33" s="34">
        <f t="shared" si="4"/>
        <v>1.511766458147155</v>
      </c>
      <c r="I33" s="34">
        <f t="shared" si="4"/>
        <v>1.6678889966642221</v>
      </c>
      <c r="J33" s="34">
        <f t="shared" si="4"/>
        <v>1.6833412736223603</v>
      </c>
      <c r="K33" s="34">
        <f t="shared" si="4"/>
        <v>1.4082080875069982</v>
      </c>
      <c r="L33" s="34">
        <f t="shared" ref="L33" si="5">IF(ISNONTEXT(L7),(L7/L$24*100),L7)</f>
        <v>1.1605566013934441</v>
      </c>
      <c r="M33" s="34">
        <f>IF(ISNONTEXT(M7),(M7/M$24*100),M7)</f>
        <v>1.0116918972002447</v>
      </c>
      <c r="N33" s="35">
        <f>IF(ISNONTEXT(N7),(N7/N$24*100),N7)</f>
        <v>0.99244270659816591</v>
      </c>
    </row>
    <row r="34" spans="1:14" x14ac:dyDescent="0.25">
      <c r="A34" s="48" t="s">
        <v>5</v>
      </c>
      <c r="B34" s="40">
        <f t="shared" ref="B34:K34" si="6">IF(ISNONTEXT(B8),(B8/B$24*100),B8)</f>
        <v>0.78652798415056957</v>
      </c>
      <c r="C34" s="34">
        <f t="shared" si="6"/>
        <v>0.85410010649627277</v>
      </c>
      <c r="D34" s="34">
        <f t="shared" si="6"/>
        <v>0.81261950286806894</v>
      </c>
      <c r="E34" s="34">
        <f t="shared" si="6"/>
        <v>0.70756321578410253</v>
      </c>
      <c r="F34" s="34">
        <f t="shared" si="6"/>
        <v>0.80794603809947374</v>
      </c>
      <c r="G34" s="34">
        <f t="shared" si="6"/>
        <v>0.71250993156829079</v>
      </c>
      <c r="H34" s="34">
        <f t="shared" si="6"/>
        <v>0.67520603713633198</v>
      </c>
      <c r="I34" s="34">
        <f t="shared" si="6"/>
        <v>0.68608199862783603</v>
      </c>
      <c r="J34" s="34">
        <f t="shared" si="6"/>
        <v>0.65110370017468644</v>
      </c>
      <c r="K34" s="34">
        <f t="shared" si="6"/>
        <v>0.80315231902157536</v>
      </c>
      <c r="L34" s="34">
        <f t="shared" ref="L34" si="7">IF(ISNONTEXT(L8),(L8/L$24*100),L8)</f>
        <v>0.74718108952587969</v>
      </c>
      <c r="M34" s="34">
        <f>IF(ISNONTEXT(M8),(M8/M$24*100),M8)</f>
        <v>0.62628546017157993</v>
      </c>
      <c r="N34" s="35">
        <f>IF(ISNONTEXT(N8),(N8/N$24*100),N8)</f>
        <v>0.56109835002016439</v>
      </c>
    </row>
    <row r="35" spans="1:14" x14ac:dyDescent="0.25">
      <c r="A35" s="48" t="s">
        <v>6</v>
      </c>
      <c r="B35" s="40">
        <f t="shared" ref="B35:K35" si="8">IF(ISNONTEXT(B9),(B9/B$24*100),B9)</f>
        <v>17.307578008915307</v>
      </c>
      <c r="C35" s="34">
        <f t="shared" si="8"/>
        <v>15.31203407880724</v>
      </c>
      <c r="D35" s="34">
        <f t="shared" si="8"/>
        <v>15.689640187728143</v>
      </c>
      <c r="E35" s="34">
        <f t="shared" si="8"/>
        <v>14.310012473069508</v>
      </c>
      <c r="F35" s="34">
        <f t="shared" si="8"/>
        <v>13.945099201937092</v>
      </c>
      <c r="G35" s="34">
        <f t="shared" si="8"/>
        <v>11.597508778224878</v>
      </c>
      <c r="H35" s="34">
        <f t="shared" si="8"/>
        <v>11.046569357561314</v>
      </c>
      <c r="I35" s="34">
        <f t="shared" si="8"/>
        <v>11.514348576971303</v>
      </c>
      <c r="J35" s="34">
        <f t="shared" si="8"/>
        <v>11.67449352299281</v>
      </c>
      <c r="K35" s="34">
        <f t="shared" si="8"/>
        <v>11.864260798415229</v>
      </c>
      <c r="L35" s="34">
        <f t="shared" ref="L35" si="9">IF(ISNONTEXT(L9),(L9/L$24*100),L9)</f>
        <v>13.152327905758149</v>
      </c>
      <c r="M35" s="34">
        <f>IF(ISNONTEXT(M9),(M9/M$24*100),M9)</f>
        <v>12.853675258018493</v>
      </c>
      <c r="N35" s="35">
        <f>IF(ISNONTEXT(N9),(N9/N$24*100),N9)</f>
        <v>13.566306044081289</v>
      </c>
    </row>
    <row r="36" spans="1:14" x14ac:dyDescent="0.25">
      <c r="A36" s="48" t="s">
        <v>7</v>
      </c>
      <c r="B36" s="40">
        <f t="shared" ref="B36:K36" si="10">IF(ISNONTEXT(B10),(B10/B$24*100),B10)</f>
        <v>0.97870232788509148</v>
      </c>
      <c r="C36" s="34">
        <f t="shared" si="10"/>
        <v>1.1693290734824282</v>
      </c>
      <c r="D36" s="34">
        <f t="shared" si="10"/>
        <v>1.2319659308187034</v>
      </c>
      <c r="E36" s="34">
        <f t="shared" si="10"/>
        <v>1.3176097063159089</v>
      </c>
      <c r="F36" s="34">
        <f t="shared" si="10"/>
        <v>1.4824697946779333</v>
      </c>
      <c r="G36" s="34">
        <f t="shared" si="10"/>
        <v>1.6761924289412311</v>
      </c>
      <c r="H36" s="34">
        <f t="shared" si="10"/>
        <v>1.6110614636083807</v>
      </c>
      <c r="I36" s="34">
        <f t="shared" si="10"/>
        <v>1.471527597056945</v>
      </c>
      <c r="J36" s="34">
        <f t="shared" si="10"/>
        <v>1.4632818348873615</v>
      </c>
      <c r="K36" s="34">
        <f t="shared" si="10"/>
        <v>1.3328452693682442</v>
      </c>
      <c r="L36" s="34">
        <f t="shared" ref="L36" si="11">IF(ISNONTEXT(L10),(L10/L$24*100),L10)</f>
        <v>1.3759776427892174</v>
      </c>
      <c r="M36" s="34">
        <f>IF(ISNONTEXT(M10),(M10/M$24*100),M10)</f>
        <v>1.1728955511497341</v>
      </c>
      <c r="N36" s="35">
        <f>IF(ISNONTEXT(N10),(N10/N$24*100),N10)</f>
        <v>1.0818677561326298</v>
      </c>
    </row>
    <row r="37" spans="1:14" x14ac:dyDescent="0.25">
      <c r="A37" s="48" t="s">
        <v>8</v>
      </c>
      <c r="B37" s="40">
        <f t="shared" ref="B37:K37" si="12">IF(ISNONTEXT(B11),(B11/B$24*100),B11)</f>
        <v>0.38831104507181774</v>
      </c>
      <c r="C37" s="34">
        <f t="shared" si="12"/>
        <v>0.3429179978700746</v>
      </c>
      <c r="D37" s="34">
        <f t="shared" si="12"/>
        <v>0.37589083956196773</v>
      </c>
      <c r="E37" s="34">
        <f t="shared" si="12"/>
        <v>0.43315568658578074</v>
      </c>
      <c r="F37" s="34">
        <f t="shared" si="12"/>
        <v>0.59298791787117333</v>
      </c>
      <c r="G37" s="34">
        <f t="shared" si="12"/>
        <v>0.46390035112899514</v>
      </c>
      <c r="H37" s="34">
        <f t="shared" si="12"/>
        <v>0.57094628140204551</v>
      </c>
      <c r="I37" s="34">
        <f t="shared" si="12"/>
        <v>0.51811019896377952</v>
      </c>
      <c r="J37" s="34">
        <f t="shared" si="12"/>
        <v>0.74411851448535582</v>
      </c>
      <c r="K37" s="34">
        <f t="shared" si="12"/>
        <v>0.39403987769691229</v>
      </c>
      <c r="L37" s="34">
        <f t="shared" ref="L37" si="13">IF(ISNONTEXT(L11),(L11/L$24*100),L11)</f>
        <v>0.45995303433151552</v>
      </c>
      <c r="M37" s="34">
        <f>IF(ISNONTEXT(M11),(M11/M$24*100),M11)</f>
        <v>0.4984342863495711</v>
      </c>
      <c r="N37" s="35">
        <f>IF(ISNONTEXT(N11),(N11/N$24*100),N11)</f>
        <v>0.50498851501814801</v>
      </c>
    </row>
    <row r="38" spans="1:14" x14ac:dyDescent="0.25">
      <c r="A38" s="48" t="s">
        <v>9</v>
      </c>
      <c r="B38" s="40">
        <f t="shared" ref="B38:K38" si="14">IF(ISNONTEXT(B12),(B12/B$24*100),B12)</f>
        <v>0.96087171867261023</v>
      </c>
      <c r="C38" s="34">
        <f t="shared" si="14"/>
        <v>1.382321618743344</v>
      </c>
      <c r="D38" s="34">
        <f t="shared" si="14"/>
        <v>1.1993742395272033</v>
      </c>
      <c r="E38" s="34">
        <f t="shared" si="14"/>
        <v>1.2903957364780587</v>
      </c>
      <c r="F38" s="34">
        <f t="shared" si="14"/>
        <v>1.7147233958441432</v>
      </c>
      <c r="G38" s="34">
        <f t="shared" si="14"/>
        <v>1.7377040777097164</v>
      </c>
      <c r="H38" s="34">
        <f t="shared" si="14"/>
        <v>1.5837553371065436</v>
      </c>
      <c r="I38" s="34">
        <f t="shared" si="14"/>
        <v>1.5921833968156334</v>
      </c>
      <c r="J38" s="34">
        <f t="shared" si="14"/>
        <v>1.6924158896526691</v>
      </c>
      <c r="K38" s="34">
        <f t="shared" si="14"/>
        <v>1.9271349209767024</v>
      </c>
      <c r="L38" s="34">
        <f t="shared" ref="L38" si="15">IF(ISNONTEXT(L12),(L12/L$24*100),L12)</f>
        <v>1.4807770683331067</v>
      </c>
      <c r="M38" s="34">
        <f>IF(ISNONTEXT(M12),(M12/M$24*100),M12)</f>
        <v>1.8844151272026537</v>
      </c>
      <c r="N38" s="35">
        <f>IF(ISNONTEXT(N12),(N12/N$24*100),N12)</f>
        <v>1.7113499675615014</v>
      </c>
    </row>
    <row r="39" spans="1:14" x14ac:dyDescent="0.25">
      <c r="A39" s="48" t="s">
        <v>10</v>
      </c>
      <c r="B39" s="40">
        <f t="shared" ref="B39:K39" si="16">IF(ISNONTEXT(B13),(B13/B$24*100),B13)</f>
        <v>0.28925210500247645</v>
      </c>
      <c r="C39" s="34">
        <f t="shared" si="16"/>
        <v>0.362087326943557</v>
      </c>
      <c r="D39" s="34">
        <f t="shared" si="16"/>
        <v>0.34547192768990098</v>
      </c>
      <c r="E39" s="34">
        <f t="shared" si="16"/>
        <v>0.39233473182900558</v>
      </c>
      <c r="F39" s="34">
        <f t="shared" si="16"/>
        <v>0.42250389148321105</v>
      </c>
      <c r="G39" s="34">
        <f t="shared" si="16"/>
        <v>0.33831406822667043</v>
      </c>
      <c r="H39" s="34">
        <f t="shared" si="16"/>
        <v>0.33760301856816599</v>
      </c>
      <c r="I39" s="34">
        <f t="shared" si="16"/>
        <v>0.32884619934230763</v>
      </c>
      <c r="J39" s="34">
        <f t="shared" si="16"/>
        <v>0.29492502098504958</v>
      </c>
      <c r="K39" s="34">
        <f t="shared" si="16"/>
        <v>0.36174152706601786</v>
      </c>
      <c r="L39" s="34">
        <f t="shared" ref="L39" si="17">IF(ISNONTEXT(L13),(L13/L$24*100),L13)</f>
        <v>0.23288761231975469</v>
      </c>
      <c r="M39" s="34">
        <f>IF(ISNONTEXT(M13),(M13/M$24*100),M13)</f>
        <v>0.20011488076488357</v>
      </c>
      <c r="N39" s="35">
        <f>IF(ISNONTEXT(N13),(N13/N$24*100),N13)</f>
        <v>0.20690501656993565</v>
      </c>
    </row>
    <row r="40" spans="1:14" x14ac:dyDescent="0.25">
      <c r="A40" s="12" t="s">
        <v>11</v>
      </c>
      <c r="B40" s="14">
        <f t="shared" ref="B40:K40" si="18">IF(ISNONTEXT(B14),(B14/B$24*100),B14)</f>
        <v>1.0638930163447251</v>
      </c>
      <c r="C40" s="14">
        <f t="shared" si="18"/>
        <v>1.194888178913738</v>
      </c>
      <c r="D40" s="14">
        <f t="shared" si="18"/>
        <v>1.1537458717191034</v>
      </c>
      <c r="E40" s="14">
        <f t="shared" si="18"/>
        <v>1.1067014400725705</v>
      </c>
      <c r="F40" s="14">
        <f t="shared" si="18"/>
        <v>1.5343562374916611</v>
      </c>
      <c r="G40" s="14">
        <f t="shared" si="18"/>
        <v>1.4737165850782992</v>
      </c>
      <c r="H40" s="14">
        <f t="shared" si="18"/>
        <v>1.5713434614238901</v>
      </c>
      <c r="I40" s="14">
        <f t="shared" si="18"/>
        <v>2.1268541957462919</v>
      </c>
      <c r="J40" s="14">
        <f t="shared" si="18"/>
        <v>2.1529526531908623</v>
      </c>
      <c r="K40" s="14">
        <f t="shared" si="18"/>
        <v>2.0261831962447783</v>
      </c>
      <c r="L40" s="14">
        <f t="shared" ref="L40" si="19">IF(ISNONTEXT(L14),(L14/L$24*100),L14)</f>
        <v>2.0338851475925241</v>
      </c>
      <c r="M40" s="14">
        <f>IF(ISNONTEXT(M14),(M14/M$24*100),M14)</f>
        <v>1.9418555096444257</v>
      </c>
      <c r="N40" s="116">
        <f>IF(ISNONTEXT(N14),(N14/N$24*100),N14)</f>
        <v>1.6324455120899157</v>
      </c>
    </row>
    <row r="41" spans="1:14" x14ac:dyDescent="0.25">
      <c r="A41" s="48" t="s">
        <v>12</v>
      </c>
      <c r="B41" s="40">
        <f t="shared" ref="B41:K41" si="20">IF(ISNONTEXT(B15),(B15/B$24*100),B15)</f>
        <v>0.4536899455175829</v>
      </c>
      <c r="C41" s="34">
        <f t="shared" si="20"/>
        <v>0.4621938232161874</v>
      </c>
      <c r="D41" s="34">
        <f t="shared" si="20"/>
        <v>0.46932035459760135</v>
      </c>
      <c r="E41" s="34">
        <f t="shared" si="20"/>
        <v>0.48078013380201834</v>
      </c>
      <c r="F41" s="34">
        <f t="shared" si="20"/>
        <v>0.52380599411953643</v>
      </c>
      <c r="G41" s="34">
        <f t="shared" si="20"/>
        <v>0.68688007791475514</v>
      </c>
      <c r="H41" s="34">
        <f t="shared" si="20"/>
        <v>0.71740641445735276</v>
      </c>
      <c r="I41" s="34">
        <f t="shared" si="20"/>
        <v>0.67425299865149402</v>
      </c>
      <c r="J41" s="34">
        <f t="shared" si="20"/>
        <v>0.77134236257628352</v>
      </c>
      <c r="K41" s="34">
        <f t="shared" si="20"/>
        <v>0.84621678652943466</v>
      </c>
      <c r="L41" s="34">
        <f t="shared" ref="L41" si="21">IF(ISNONTEXT(L15),(L15/L$24*100),L15)</f>
        <v>0.87332854619908018</v>
      </c>
      <c r="M41" s="34">
        <f>IF(ISNONTEXT(M15),(M15/M$24*100),M15)</f>
        <v>0.88013489225296004</v>
      </c>
      <c r="N41" s="35">
        <f>IF(ISNONTEXT(N15),(N15/N$24*100),N15)</f>
        <v>0.70487980221283164</v>
      </c>
    </row>
    <row r="42" spans="1:14" x14ac:dyDescent="0.25">
      <c r="A42" s="48" t="s">
        <v>13</v>
      </c>
      <c r="B42" s="40">
        <f t="shared" ref="B42:K42" si="22">IF(ISNONTEXT(B16),(B16/B$24*100),B16)</f>
        <v>1.6958890539871221</v>
      </c>
      <c r="C42" s="34">
        <f t="shared" si="22"/>
        <v>2.0873269435569752</v>
      </c>
      <c r="D42" s="34">
        <f t="shared" si="22"/>
        <v>1.9815748305232055</v>
      </c>
      <c r="E42" s="34">
        <f t="shared" si="22"/>
        <v>1.9389953509468194</v>
      </c>
      <c r="F42" s="34">
        <f t="shared" si="22"/>
        <v>2.2261754750080298</v>
      </c>
      <c r="G42" s="34">
        <f t="shared" si="22"/>
        <v>2.4655919214701285</v>
      </c>
      <c r="H42" s="34">
        <f t="shared" si="22"/>
        <v>2.4376923840730811</v>
      </c>
      <c r="I42" s="34">
        <f t="shared" si="22"/>
        <v>2.6520617946958764</v>
      </c>
      <c r="J42" s="34">
        <f t="shared" si="22"/>
        <v>2.6883549989791056</v>
      </c>
      <c r="K42" s="34">
        <f t="shared" si="22"/>
        <v>3.4300848370009906</v>
      </c>
      <c r="L42" s="34">
        <f t="shared" ref="L42" si="23">IF(ISNONTEXT(L16),(L16/L$24*100),L16)</f>
        <v>3.0430648009781285</v>
      </c>
      <c r="M42" s="34">
        <f>IF(ISNONTEXT(M16),(M16/M$24*100),M16)</f>
        <v>2.8590487131501421</v>
      </c>
      <c r="N42" s="35">
        <f>IF(ISNONTEXT(N16),(N16/N$24*100),N16)</f>
        <v>2.9475197699496762</v>
      </c>
    </row>
    <row r="43" spans="1:14" x14ac:dyDescent="0.25">
      <c r="A43" s="48" t="s">
        <v>14</v>
      </c>
      <c r="B43" s="40">
        <f t="shared" ref="B43:K43" si="24">IF(ISNONTEXT(B17),(B17/B$24*100),B17)</f>
        <v>0.66567607726597322</v>
      </c>
      <c r="C43" s="34">
        <f t="shared" si="24"/>
        <v>0.76038338658146964</v>
      </c>
      <c r="D43" s="34">
        <f t="shared" si="24"/>
        <v>0.64096992873283509</v>
      </c>
      <c r="E43" s="34">
        <f t="shared" si="24"/>
        <v>0.67808141512643161</v>
      </c>
      <c r="F43" s="34">
        <f t="shared" si="24"/>
        <v>0.86230326390433121</v>
      </c>
      <c r="G43" s="34">
        <f t="shared" si="24"/>
        <v>0.8637260681241512</v>
      </c>
      <c r="H43" s="34">
        <f t="shared" si="24"/>
        <v>0.92592592592592582</v>
      </c>
      <c r="I43" s="34">
        <f t="shared" si="24"/>
        <v>0.84695639830608715</v>
      </c>
      <c r="J43" s="34">
        <f t="shared" si="24"/>
        <v>0.68967081830350052</v>
      </c>
      <c r="K43" s="34">
        <f t="shared" si="24"/>
        <v>0.64381378924249599</v>
      </c>
      <c r="L43" s="34">
        <f t="shared" ref="L43" si="25">IF(ISNONTEXT(L17),(L17/L$24*100),L17)</f>
        <v>0.72001086808857495</v>
      </c>
      <c r="M43" s="34">
        <f>IF(ISNONTEXT(M17),(M17/M$24*100),M17)</f>
        <v>0.60405047341992635</v>
      </c>
      <c r="N43" s="35">
        <f>IF(ISNONTEXT(N17),(N17/N$24*100),N17)</f>
        <v>0.70487980221283164</v>
      </c>
    </row>
    <row r="44" spans="1:14" x14ac:dyDescent="0.25">
      <c r="A44" s="48" t="s">
        <v>15</v>
      </c>
      <c r="B44" s="40">
        <f t="shared" ref="B44:K44" si="26">IF(ISNONTEXT(B18),(B18/B$24*100),B18)</f>
        <v>3.2253590886577519</v>
      </c>
      <c r="C44" s="34">
        <f t="shared" si="26"/>
        <v>3.5058572949946751</v>
      </c>
      <c r="D44" s="34">
        <f t="shared" si="26"/>
        <v>3.9023118373022774</v>
      </c>
      <c r="E44" s="34">
        <f t="shared" si="26"/>
        <v>4.0253997051819939</v>
      </c>
      <c r="F44" s="34">
        <f t="shared" si="26"/>
        <v>4.7661403898895562</v>
      </c>
      <c r="G44" s="34">
        <f t="shared" si="26"/>
        <v>4.4211497552348984</v>
      </c>
      <c r="H44" s="34">
        <f t="shared" si="26"/>
        <v>4.6370767550392218</v>
      </c>
      <c r="I44" s="34">
        <f t="shared" si="26"/>
        <v>4.7741843904516319</v>
      </c>
      <c r="J44" s="34">
        <f t="shared" si="26"/>
        <v>5.0999342090337807</v>
      </c>
      <c r="K44" s="34">
        <f t="shared" si="26"/>
        <v>4.4184143663063606</v>
      </c>
      <c r="L44" s="34">
        <f t="shared" ref="L44" si="27">IF(ISNONTEXT(L18),(L18/L$24*100),L18)</f>
        <v>3.8717565548159221</v>
      </c>
      <c r="M44" s="34">
        <f>IF(ISNONTEXT(M18),(M18/M$24*100),M18)</f>
        <v>4.9306083121792144</v>
      </c>
      <c r="N44" s="35">
        <f>IF(ISNONTEXT(N18),(N18/N$24*100),N18)</f>
        <v>4.988515018148024</v>
      </c>
    </row>
    <row r="45" spans="1:14" x14ac:dyDescent="0.25">
      <c r="A45" s="48" t="s">
        <v>16</v>
      </c>
      <c r="B45" s="40">
        <f t="shared" ref="B45:K45" si="28">IF(ISNONTEXT(B19),(B19/B$24*100),B19)</f>
        <v>0.25557206537890043</v>
      </c>
      <c r="C45" s="34">
        <f t="shared" si="28"/>
        <v>0.30031948881789133</v>
      </c>
      <c r="D45" s="34">
        <f t="shared" si="28"/>
        <v>0.28028854510690077</v>
      </c>
      <c r="E45" s="34">
        <f t="shared" si="28"/>
        <v>0.2630683750992176</v>
      </c>
      <c r="F45" s="34">
        <f t="shared" si="28"/>
        <v>0.26684456304202803</v>
      </c>
      <c r="G45" s="34">
        <f t="shared" si="28"/>
        <v>0.26398749263141713</v>
      </c>
      <c r="H45" s="34">
        <f t="shared" si="28"/>
        <v>0.30284976665673713</v>
      </c>
      <c r="I45" s="34">
        <f t="shared" si="28"/>
        <v>0.29809079940381844</v>
      </c>
      <c r="J45" s="34">
        <f t="shared" si="28"/>
        <v>0.29038771296989502</v>
      </c>
      <c r="K45" s="34">
        <f t="shared" si="28"/>
        <v>0.26269325179794151</v>
      </c>
      <c r="L45" s="34">
        <f t="shared" ref="L45" si="29">IF(ISNONTEXT(L19),(L19/L$24*100),L19)</f>
        <v>0.3435092281716382</v>
      </c>
      <c r="M45" s="34">
        <f>IF(ISNONTEXT(M19),(M19/M$24*100),M19)</f>
        <v>0.35946561915173525</v>
      </c>
      <c r="N45" s="35">
        <f>IF(ISNONTEXT(N19),(N19/N$24*100),N19)</f>
        <v>0.44186495064087944</v>
      </c>
    </row>
    <row r="46" spans="1:14" x14ac:dyDescent="0.25">
      <c r="A46" s="48" t="s">
        <v>17</v>
      </c>
      <c r="B46" s="40">
        <f t="shared" ref="B46:K46" si="30">IF(ISNONTEXT(B20),(B20/B$24*100),B20)</f>
        <v>16.144626052501238</v>
      </c>
      <c r="C46" s="34">
        <f t="shared" si="30"/>
        <v>15.867944621938232</v>
      </c>
      <c r="D46" s="34">
        <f t="shared" si="30"/>
        <v>14.494611507039806</v>
      </c>
      <c r="E46" s="34">
        <f t="shared" si="30"/>
        <v>13.94262388025853</v>
      </c>
      <c r="F46" s="34">
        <f t="shared" si="30"/>
        <v>11.790576433671831</v>
      </c>
      <c r="G46" s="34">
        <f t="shared" si="30"/>
        <v>12.976394904785094</v>
      </c>
      <c r="H46" s="34">
        <f t="shared" si="30"/>
        <v>13.474332241088272</v>
      </c>
      <c r="I46" s="34">
        <f t="shared" si="30"/>
        <v>12.860488774279025</v>
      </c>
      <c r="J46" s="34">
        <f t="shared" si="30"/>
        <v>12.10326913042492</v>
      </c>
      <c r="K46" s="34">
        <f t="shared" si="30"/>
        <v>12.38964730201111</v>
      </c>
      <c r="L46" s="34">
        <f t="shared" ref="L46" si="31">IF(ISNONTEXT(L20),(L20/L$24*100),L20)</f>
        <v>12.676849030605315</v>
      </c>
      <c r="M46" s="34">
        <f>IF(ISNONTEXT(M20),(M20/M$24*100),M20)</f>
        <v>13.103818858974597</v>
      </c>
      <c r="N46" s="35">
        <f>IF(ISNONTEXT(N20),(N20/N$24*100),N20)</f>
        <v>12.451123073416213</v>
      </c>
    </row>
    <row r="47" spans="1:14" x14ac:dyDescent="0.25">
      <c r="A47" s="48" t="s">
        <v>18</v>
      </c>
      <c r="B47" s="40">
        <f t="shared" ref="B47:K47" si="32">IF(ISNONTEXT(B21),(B21/B$24*100),B21)</f>
        <v>0.24170381376919267</v>
      </c>
      <c r="C47" s="34">
        <f t="shared" si="32"/>
        <v>0.28966986155484553</v>
      </c>
      <c r="D47" s="34">
        <f t="shared" si="32"/>
        <v>0.27159742742916737</v>
      </c>
      <c r="E47" s="34">
        <f t="shared" si="32"/>
        <v>0.24946139018029254</v>
      </c>
      <c r="F47" s="34">
        <f t="shared" si="32"/>
        <v>0.29896474192671657</v>
      </c>
      <c r="G47" s="34">
        <f t="shared" si="32"/>
        <v>0.3254991413999026</v>
      </c>
      <c r="H47" s="34">
        <f t="shared" si="32"/>
        <v>0.30036739152020653</v>
      </c>
      <c r="I47" s="34">
        <f t="shared" si="32"/>
        <v>0.48025739903948528</v>
      </c>
      <c r="J47" s="34">
        <f t="shared" si="32"/>
        <v>0.42423829941695596</v>
      </c>
      <c r="K47" s="34">
        <f t="shared" si="32"/>
        <v>0.40911244132466301</v>
      </c>
      <c r="L47" s="34">
        <f t="shared" ref="L47" si="33">IF(ISNONTEXT(L21),(L21/L$24*100),L21)</f>
        <v>0.30663535622101035</v>
      </c>
      <c r="M47" s="34" t="str">
        <f>IF(ISNONTEXT(M21),(M21/M$24*100),M21)</f>
        <v>...</v>
      </c>
      <c r="N47" s="35">
        <f>IF(ISNONTEXT(N21),(N21/N$24*100),N21)</f>
        <v>0.27879574266626916</v>
      </c>
    </row>
    <row r="48" spans="1:14" x14ac:dyDescent="0.25">
      <c r="A48" s="48" t="s">
        <v>19</v>
      </c>
      <c r="B48" s="40">
        <f t="shared" ref="B48:K48" si="34">IF(ISNONTEXT(B22),(B22/B$24*100),B22)</f>
        <v>0.67954432887568106</v>
      </c>
      <c r="C48" s="34">
        <f t="shared" si="34"/>
        <v>0.62832800851970183</v>
      </c>
      <c r="D48" s="34">
        <f t="shared" si="34"/>
        <v>0.48670258995306798</v>
      </c>
      <c r="E48" s="34">
        <f t="shared" si="34"/>
        <v>0.52386891937861435</v>
      </c>
      <c r="F48" s="34">
        <f t="shared" si="34"/>
        <v>0.60040026684456305</v>
      </c>
      <c r="G48" s="34">
        <f t="shared" si="34"/>
        <v>0.6074275315887947</v>
      </c>
      <c r="H48" s="34">
        <f t="shared" si="34"/>
        <v>0.83407804587429246</v>
      </c>
      <c r="I48" s="34">
        <f t="shared" si="34"/>
        <v>0.67425299865149402</v>
      </c>
      <c r="J48" s="34">
        <f t="shared" si="34"/>
        <v>0.46961137956850207</v>
      </c>
      <c r="K48" s="34">
        <f t="shared" si="34"/>
        <v>0.43279789845398564</v>
      </c>
      <c r="L48" s="34">
        <f t="shared" ref="L48" si="35">IF(ISNONTEXT(L22),(L22/L$24*100),L22)</f>
        <v>0.43860500320220475</v>
      </c>
      <c r="M48" s="34">
        <f>IF(ISNONTEXT(M22),(M22/M$24*100),M22)</f>
        <v>0.50584594860012233</v>
      </c>
      <c r="N48" s="35">
        <f>IF(ISNONTEXT(N22),(N22/N$24*100),N22)</f>
        <v>0.34893303641878975</v>
      </c>
    </row>
    <row r="49" spans="1:14" x14ac:dyDescent="0.25">
      <c r="A49" s="48" t="s">
        <v>0</v>
      </c>
      <c r="B49" s="40">
        <f t="shared" ref="B49:K49" si="36">IF(ISNONTEXT(B23),(B23/B$24*100),B23)</f>
        <v>8.7171867261020317E-2</v>
      </c>
      <c r="C49" s="34">
        <f t="shared" si="36"/>
        <v>9.3716719914802987E-2</v>
      </c>
      <c r="D49" s="34">
        <f t="shared" si="36"/>
        <v>7.6047279680166877E-2</v>
      </c>
      <c r="E49" s="34">
        <f t="shared" si="36"/>
        <v>6.1231432135162724E-2</v>
      </c>
      <c r="F49" s="34">
        <f t="shared" si="36"/>
        <v>7.1652706742766775E-2</v>
      </c>
      <c r="G49" s="34">
        <f t="shared" si="36"/>
        <v>0.10251941461414257</v>
      </c>
      <c r="H49" s="34">
        <f t="shared" si="36"/>
        <v>8.936550491510277E-2</v>
      </c>
      <c r="I49" s="34">
        <f t="shared" si="36"/>
        <v>0.11592419976815163</v>
      </c>
      <c r="J49" s="34">
        <f t="shared" si="36"/>
        <v>9.3014814310669477E-2</v>
      </c>
      <c r="K49" s="34">
        <f t="shared" si="36"/>
        <v>9.2588605141897429E-2</v>
      </c>
      <c r="L49" s="34">
        <f t="shared" ref="L49" si="37">IF(ISNONTEXT(L23),(L23/L$24*100),L23)</f>
        <v>8.5392124517243401E-2</v>
      </c>
      <c r="M49" s="34" t="str">
        <f>IF(ISNONTEXT(M23),(M23/M$24*100),M23)</f>
        <v>...</v>
      </c>
      <c r="N49" s="35">
        <f>IF(ISNONTEXT(N23),(N23/N$24*100),N23)</f>
        <v>0.13326085812978905</v>
      </c>
    </row>
    <row r="50" spans="1:14" x14ac:dyDescent="0.25">
      <c r="A50" s="105" t="s">
        <v>1</v>
      </c>
      <c r="B50" s="104">
        <f t="shared" ref="B50:K50" si="38">IF(ISNONTEXT(B24),(B24/B$24*100),B24)</f>
        <v>100</v>
      </c>
      <c r="C50" s="106">
        <f t="shared" si="38"/>
        <v>100</v>
      </c>
      <c r="D50" s="106">
        <f t="shared" si="38"/>
        <v>100</v>
      </c>
      <c r="E50" s="106">
        <f t="shared" si="38"/>
        <v>100</v>
      </c>
      <c r="F50" s="106">
        <f t="shared" si="38"/>
        <v>100</v>
      </c>
      <c r="G50" s="106">
        <f t="shared" si="38"/>
        <v>100</v>
      </c>
      <c r="H50" s="106">
        <f t="shared" si="38"/>
        <v>100</v>
      </c>
      <c r="I50" s="106">
        <f t="shared" si="38"/>
        <v>100</v>
      </c>
      <c r="J50" s="106">
        <f t="shared" si="38"/>
        <v>100</v>
      </c>
      <c r="K50" s="106">
        <f t="shared" si="38"/>
        <v>100</v>
      </c>
      <c r="L50" s="106">
        <f t="shared" ref="L50" si="39">IF(ISNONTEXT(L24),(L24/L$24*100),L24)</f>
        <v>100</v>
      </c>
      <c r="M50" s="106">
        <f>IF(ISNONTEXT(M24),(M24/M$24*100),M24)</f>
        <v>100</v>
      </c>
      <c r="N50" s="107">
        <f>IF(ISNONTEXT(N24),(N24/N$24*100),N24)</f>
        <v>100</v>
      </c>
    </row>
  </sheetData>
  <mergeCells count="1">
    <mergeCell ref="A25:C25"/>
  </mergeCells>
  <printOptions gridLines="1"/>
  <pageMargins left="0" right="0" top="0" bottom="0" header="0" footer="0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18631-5AB2-47D5-8EE2-9AA8C99DA026}">
  <dimension ref="A1:N54"/>
  <sheetViews>
    <sheetView zoomScaleNormal="100" workbookViewId="0">
      <selection activeCell="A3" sqref="A3"/>
    </sheetView>
  </sheetViews>
  <sheetFormatPr defaultRowHeight="15" x14ac:dyDescent="0.25"/>
  <cols>
    <col min="1" max="1" width="22.7109375" style="18" customWidth="1"/>
    <col min="2" max="12" width="9.140625" style="18" customWidth="1"/>
    <col min="13" max="16384" width="9.140625" style="18"/>
  </cols>
  <sheetData>
    <row r="1" spans="1:14" ht="18.75" x14ac:dyDescent="0.3">
      <c r="A1" s="20" t="s">
        <v>117</v>
      </c>
    </row>
    <row r="2" spans="1:14" x14ac:dyDescent="0.25">
      <c r="A2" s="18" t="s">
        <v>20</v>
      </c>
    </row>
    <row r="3" spans="1:14" x14ac:dyDescent="0.25">
      <c r="B3" s="31"/>
    </row>
    <row r="4" spans="1:14" x14ac:dyDescent="0.25">
      <c r="A4" s="5" t="s">
        <v>21</v>
      </c>
      <c r="B4" s="23">
        <v>2011</v>
      </c>
      <c r="C4" s="5">
        <v>2012</v>
      </c>
      <c r="D4" s="5">
        <v>2013</v>
      </c>
      <c r="E4" s="5">
        <v>2014</v>
      </c>
      <c r="F4" s="5">
        <v>2015</v>
      </c>
      <c r="G4" s="5">
        <v>2016</v>
      </c>
      <c r="H4" s="5">
        <v>2017</v>
      </c>
      <c r="I4" s="5">
        <v>2018</v>
      </c>
      <c r="J4" s="5">
        <v>2019</v>
      </c>
      <c r="K4" s="5">
        <v>2020</v>
      </c>
      <c r="L4" s="5">
        <v>2021</v>
      </c>
      <c r="M4" s="5">
        <v>2022</v>
      </c>
      <c r="N4" s="5">
        <v>2023</v>
      </c>
    </row>
    <row r="5" spans="1:14" x14ac:dyDescent="0.25">
      <c r="A5" s="4" t="s">
        <v>2</v>
      </c>
      <c r="B5" s="32">
        <v>428.1</v>
      </c>
      <c r="C5" s="32">
        <v>403.6</v>
      </c>
      <c r="D5" s="32">
        <v>398.7</v>
      </c>
      <c r="E5" s="32">
        <v>398.7</v>
      </c>
      <c r="F5" s="32">
        <v>347</v>
      </c>
      <c r="G5" s="32">
        <v>340</v>
      </c>
      <c r="H5" s="32">
        <v>399.2</v>
      </c>
      <c r="I5" s="32">
        <v>406.9</v>
      </c>
      <c r="J5" s="32">
        <v>421.9</v>
      </c>
      <c r="K5" s="32">
        <v>412.7</v>
      </c>
      <c r="L5" s="32">
        <v>421</v>
      </c>
      <c r="M5" s="32">
        <v>452</v>
      </c>
      <c r="N5" s="33">
        <v>497.1</v>
      </c>
    </row>
    <row r="6" spans="1:14" x14ac:dyDescent="0.25">
      <c r="A6" s="4" t="s">
        <v>3</v>
      </c>
      <c r="B6" s="32">
        <v>18.899999999999999</v>
      </c>
      <c r="C6" s="32">
        <v>16.899999999999999</v>
      </c>
      <c r="D6" s="32">
        <v>15.1</v>
      </c>
      <c r="E6" s="32">
        <v>11.9</v>
      </c>
      <c r="F6" s="32">
        <v>11.5</v>
      </c>
      <c r="G6" s="32">
        <v>10.3</v>
      </c>
      <c r="H6" s="32">
        <v>9.6999999999999993</v>
      </c>
      <c r="I6" s="32">
        <v>11.5</v>
      </c>
      <c r="J6" s="32">
        <v>10.7</v>
      </c>
      <c r="K6" s="32">
        <v>9.6999999999999993</v>
      </c>
      <c r="L6" s="32">
        <v>9.6</v>
      </c>
      <c r="M6" s="32">
        <v>10.6</v>
      </c>
      <c r="N6" s="33">
        <v>11.9</v>
      </c>
    </row>
    <row r="7" spans="1:14" x14ac:dyDescent="0.25">
      <c r="A7" s="4" t="s">
        <v>4</v>
      </c>
      <c r="B7" s="32">
        <v>2.9</v>
      </c>
      <c r="C7" s="32">
        <v>3</v>
      </c>
      <c r="D7" s="32">
        <v>2.7</v>
      </c>
      <c r="E7" s="32" t="s">
        <v>23</v>
      </c>
      <c r="F7" s="32">
        <v>2</v>
      </c>
      <c r="G7" s="32" t="s">
        <v>23</v>
      </c>
      <c r="H7" s="32" t="s">
        <v>23</v>
      </c>
      <c r="I7" s="32">
        <v>1.7</v>
      </c>
      <c r="J7" s="32">
        <v>1.2</v>
      </c>
      <c r="K7" s="32" t="s">
        <v>23</v>
      </c>
      <c r="L7" s="32">
        <v>1.8</v>
      </c>
      <c r="M7" s="32">
        <v>2.2999999999999998</v>
      </c>
      <c r="N7" s="33" t="s">
        <v>23</v>
      </c>
    </row>
    <row r="8" spans="1:14" x14ac:dyDescent="0.25">
      <c r="A8" s="4" t="s">
        <v>5</v>
      </c>
      <c r="B8" s="32">
        <v>34.799999999999997</v>
      </c>
      <c r="C8" s="32">
        <v>36.700000000000003</v>
      </c>
      <c r="D8" s="32">
        <v>34.200000000000003</v>
      </c>
      <c r="E8" s="32">
        <v>30.3</v>
      </c>
      <c r="F8" s="32">
        <v>28.6</v>
      </c>
      <c r="G8" s="32">
        <v>31.7</v>
      </c>
      <c r="H8" s="32">
        <v>23.7</v>
      </c>
      <c r="I8" s="32">
        <v>22.7</v>
      </c>
      <c r="J8" s="32">
        <v>23.5</v>
      </c>
      <c r="K8" s="32">
        <v>23.3</v>
      </c>
      <c r="L8" s="32">
        <v>26</v>
      </c>
      <c r="M8" s="32">
        <v>26.4</v>
      </c>
      <c r="N8" s="33">
        <v>27.2</v>
      </c>
    </row>
    <row r="9" spans="1:14" x14ac:dyDescent="0.25">
      <c r="A9" s="4" t="s">
        <v>6</v>
      </c>
      <c r="B9" s="32">
        <v>45.7</v>
      </c>
      <c r="C9" s="32">
        <v>50</v>
      </c>
      <c r="D9" s="32">
        <v>47.4</v>
      </c>
      <c r="E9" s="32">
        <v>35.299999999999997</v>
      </c>
      <c r="F9" s="32">
        <v>39.1</v>
      </c>
      <c r="G9" s="32">
        <v>39.299999999999997</v>
      </c>
      <c r="H9" s="32">
        <v>33.6</v>
      </c>
      <c r="I9" s="32">
        <v>32.9</v>
      </c>
      <c r="J9" s="32">
        <v>32.1</v>
      </c>
      <c r="K9" s="32">
        <v>30.3</v>
      </c>
      <c r="L9" s="32">
        <v>36.5</v>
      </c>
      <c r="M9" s="32">
        <v>35</v>
      </c>
      <c r="N9" s="33">
        <v>36.200000000000003</v>
      </c>
    </row>
    <row r="10" spans="1:14" x14ac:dyDescent="0.25">
      <c r="A10" s="4" t="s">
        <v>7</v>
      </c>
      <c r="B10" s="32">
        <v>2.7</v>
      </c>
      <c r="C10" s="32">
        <v>2.2000000000000002</v>
      </c>
      <c r="D10" s="32">
        <v>2.2999999999999998</v>
      </c>
      <c r="E10" s="32" t="s">
        <v>25</v>
      </c>
      <c r="F10" s="32" t="s">
        <v>23</v>
      </c>
      <c r="G10" s="32">
        <v>2.2999999999999998</v>
      </c>
      <c r="H10" s="32">
        <v>1.7</v>
      </c>
      <c r="I10" s="32">
        <v>2.1</v>
      </c>
      <c r="J10" s="32">
        <v>2.4</v>
      </c>
      <c r="K10" s="32">
        <v>2.2000000000000002</v>
      </c>
      <c r="L10" s="32">
        <v>2.6</v>
      </c>
      <c r="M10" s="32">
        <v>2.1</v>
      </c>
      <c r="N10" s="33">
        <v>3</v>
      </c>
    </row>
    <row r="11" spans="1:14" x14ac:dyDescent="0.25">
      <c r="A11" s="4" t="s">
        <v>8</v>
      </c>
      <c r="B11" s="32" t="s">
        <v>23</v>
      </c>
      <c r="C11" s="32">
        <v>0.7</v>
      </c>
      <c r="D11" s="32">
        <v>0.8</v>
      </c>
      <c r="E11" s="32" t="s">
        <v>23</v>
      </c>
      <c r="F11" s="32">
        <v>3.2</v>
      </c>
      <c r="G11" s="32">
        <v>3.7</v>
      </c>
      <c r="H11" s="32" t="s">
        <v>23</v>
      </c>
      <c r="I11" s="32" t="s">
        <v>23</v>
      </c>
      <c r="J11" s="32">
        <v>0.2</v>
      </c>
      <c r="K11" s="32" t="s">
        <v>23</v>
      </c>
      <c r="L11" s="32" t="s">
        <v>23</v>
      </c>
      <c r="M11" s="32">
        <v>0.4</v>
      </c>
      <c r="N11" s="33" t="s">
        <v>23</v>
      </c>
    </row>
    <row r="12" spans="1:14" x14ac:dyDescent="0.25">
      <c r="A12" s="4" t="s">
        <v>9</v>
      </c>
      <c r="B12" s="32">
        <v>3</v>
      </c>
      <c r="C12" s="32">
        <v>3.5</v>
      </c>
      <c r="D12" s="32">
        <v>3.3</v>
      </c>
      <c r="E12" s="32">
        <v>1.7</v>
      </c>
      <c r="F12" s="32">
        <v>0.9</v>
      </c>
      <c r="G12" s="32">
        <v>0.9</v>
      </c>
      <c r="H12" s="32">
        <v>0.8</v>
      </c>
      <c r="I12" s="32">
        <v>0.8</v>
      </c>
      <c r="J12" s="32">
        <v>0.6</v>
      </c>
      <c r="K12" s="32">
        <v>0.8</v>
      </c>
      <c r="L12" s="32">
        <v>0.5</v>
      </c>
      <c r="M12" s="32">
        <v>0.3</v>
      </c>
      <c r="N12" s="33">
        <v>0.4</v>
      </c>
    </row>
    <row r="13" spans="1:14" x14ac:dyDescent="0.25">
      <c r="A13" s="4" t="s">
        <v>10</v>
      </c>
      <c r="B13" s="32">
        <v>5.4</v>
      </c>
      <c r="C13" s="32">
        <v>5.3</v>
      </c>
      <c r="D13" s="32">
        <v>4.0999999999999996</v>
      </c>
      <c r="E13" s="32" t="s">
        <v>23</v>
      </c>
      <c r="F13" s="32">
        <v>3.7</v>
      </c>
      <c r="G13" s="32">
        <v>3</v>
      </c>
      <c r="H13" s="32">
        <v>3</v>
      </c>
      <c r="I13" s="32">
        <v>2.2999999999999998</v>
      </c>
      <c r="J13" s="32">
        <v>2.1</v>
      </c>
      <c r="K13" s="32">
        <v>2.6</v>
      </c>
      <c r="L13" s="32">
        <v>3.7</v>
      </c>
      <c r="M13" s="32">
        <v>4.0999999999999996</v>
      </c>
      <c r="N13" s="33">
        <v>4.2</v>
      </c>
    </row>
    <row r="14" spans="1:14" x14ac:dyDescent="0.25">
      <c r="A14" s="12" t="s">
        <v>11</v>
      </c>
      <c r="B14" s="108">
        <v>25</v>
      </c>
      <c r="C14" s="108">
        <v>26.2</v>
      </c>
      <c r="D14" s="108">
        <v>25.9</v>
      </c>
      <c r="E14" s="108">
        <v>24</v>
      </c>
      <c r="F14" s="108">
        <v>18.899999999999999</v>
      </c>
      <c r="G14" s="108">
        <v>16.399999999999999</v>
      </c>
      <c r="H14" s="108">
        <v>17.5</v>
      </c>
      <c r="I14" s="108">
        <v>17.600000000000001</v>
      </c>
      <c r="J14" s="108">
        <v>18.399999999999999</v>
      </c>
      <c r="K14" s="108">
        <v>18.399999999999999</v>
      </c>
      <c r="L14" s="108">
        <v>21.1</v>
      </c>
      <c r="M14" s="108">
        <v>21.1</v>
      </c>
      <c r="N14" s="109">
        <v>23.3</v>
      </c>
    </row>
    <row r="15" spans="1:14" x14ac:dyDescent="0.25">
      <c r="A15" s="4" t="s">
        <v>12</v>
      </c>
      <c r="B15" s="32">
        <v>13.6</v>
      </c>
      <c r="C15" s="32">
        <v>13.7</v>
      </c>
      <c r="D15" s="32">
        <v>13.3</v>
      </c>
      <c r="E15" s="32">
        <v>13</v>
      </c>
      <c r="F15" s="32">
        <v>10.199999999999999</v>
      </c>
      <c r="G15" s="32">
        <v>8.8000000000000007</v>
      </c>
      <c r="H15" s="32">
        <v>9.3000000000000007</v>
      </c>
      <c r="I15" s="32">
        <v>9.5</v>
      </c>
      <c r="J15" s="32">
        <v>11.3</v>
      </c>
      <c r="K15" s="32">
        <v>8.5</v>
      </c>
      <c r="L15" s="32">
        <v>8.3000000000000007</v>
      </c>
      <c r="M15" s="32">
        <v>9</v>
      </c>
      <c r="N15" s="33">
        <v>10.199999999999999</v>
      </c>
    </row>
    <row r="16" spans="1:14" x14ac:dyDescent="0.25">
      <c r="A16" s="4" t="s">
        <v>13</v>
      </c>
      <c r="B16" s="32">
        <v>24.1</v>
      </c>
      <c r="C16" s="32">
        <v>24.4</v>
      </c>
      <c r="D16" s="32">
        <v>22</v>
      </c>
      <c r="E16" s="32">
        <v>20.100000000000001</v>
      </c>
      <c r="F16" s="32">
        <v>16.8</v>
      </c>
      <c r="G16" s="32">
        <v>17.899999999999999</v>
      </c>
      <c r="H16" s="32">
        <v>19.100000000000001</v>
      </c>
      <c r="I16" s="32">
        <v>20.399999999999999</v>
      </c>
      <c r="J16" s="32">
        <v>22.2</v>
      </c>
      <c r="K16" s="32">
        <v>21</v>
      </c>
      <c r="L16" s="32">
        <v>20.5</v>
      </c>
      <c r="M16" s="32">
        <v>16.899999999999999</v>
      </c>
      <c r="N16" s="33">
        <v>17.600000000000001</v>
      </c>
    </row>
    <row r="17" spans="1:14" x14ac:dyDescent="0.25">
      <c r="A17" s="4" t="s">
        <v>14</v>
      </c>
      <c r="B17" s="32">
        <v>3.7</v>
      </c>
      <c r="C17" s="32">
        <v>4.0999999999999996</v>
      </c>
      <c r="D17" s="32">
        <v>3.3</v>
      </c>
      <c r="E17" s="32">
        <v>1.9</v>
      </c>
      <c r="F17" s="32">
        <v>1.1000000000000001</v>
      </c>
      <c r="G17" s="32">
        <v>1.4</v>
      </c>
      <c r="H17" s="32">
        <v>1.4</v>
      </c>
      <c r="I17" s="32">
        <v>1.5</v>
      </c>
      <c r="J17" s="32">
        <v>1.6</v>
      </c>
      <c r="K17" s="32">
        <v>1.5</v>
      </c>
      <c r="L17" s="32">
        <v>1.4</v>
      </c>
      <c r="M17" s="32">
        <v>1.2</v>
      </c>
      <c r="N17" s="33">
        <v>1.6</v>
      </c>
    </row>
    <row r="18" spans="1:14" x14ac:dyDescent="0.25">
      <c r="A18" s="4" t="s">
        <v>15</v>
      </c>
      <c r="B18" s="32" t="s">
        <v>23</v>
      </c>
      <c r="C18" s="32">
        <v>0.6</v>
      </c>
      <c r="D18" s="32">
        <v>0.8</v>
      </c>
      <c r="E18" s="32">
        <v>0.6</v>
      </c>
      <c r="F18" s="32">
        <v>0.4</v>
      </c>
      <c r="G18" s="32">
        <v>0.8</v>
      </c>
      <c r="H18" s="32">
        <v>2.7</v>
      </c>
      <c r="I18" s="32">
        <v>2.5</v>
      </c>
      <c r="J18" s="32">
        <v>0.3</v>
      </c>
      <c r="K18" s="32">
        <v>0.4</v>
      </c>
      <c r="L18" s="32">
        <v>0.5</v>
      </c>
      <c r="M18" s="32">
        <v>0.4</v>
      </c>
      <c r="N18" s="33">
        <v>0.4</v>
      </c>
    </row>
    <row r="19" spans="1:14" x14ac:dyDescent="0.25">
      <c r="A19" s="4" t="s">
        <v>16</v>
      </c>
      <c r="B19" s="32">
        <v>3.3</v>
      </c>
      <c r="C19" s="32">
        <v>3.3</v>
      </c>
      <c r="D19" s="32">
        <v>3.1</v>
      </c>
      <c r="E19" s="32" t="s">
        <v>23</v>
      </c>
      <c r="F19" s="32" t="s">
        <v>23</v>
      </c>
      <c r="G19" s="32">
        <v>2.4</v>
      </c>
      <c r="H19" s="32">
        <v>2.5</v>
      </c>
      <c r="I19" s="32">
        <v>2.9</v>
      </c>
      <c r="J19" s="32">
        <v>2.6</v>
      </c>
      <c r="K19" s="32">
        <v>2.5</v>
      </c>
      <c r="L19" s="32">
        <v>2.1</v>
      </c>
      <c r="M19" s="32">
        <v>1.9</v>
      </c>
      <c r="N19" s="33">
        <v>2</v>
      </c>
    </row>
    <row r="20" spans="1:14" x14ac:dyDescent="0.25">
      <c r="A20" s="4" t="s">
        <v>17</v>
      </c>
      <c r="B20" s="32">
        <v>51.7</v>
      </c>
      <c r="C20" s="32">
        <v>51.6</v>
      </c>
      <c r="D20" s="32">
        <v>51.6</v>
      </c>
      <c r="E20" s="32">
        <v>48.7</v>
      </c>
      <c r="F20" s="32">
        <v>44.5</v>
      </c>
      <c r="G20" s="32">
        <v>43.2</v>
      </c>
      <c r="H20" s="32">
        <v>43.2</v>
      </c>
      <c r="I20" s="32">
        <v>41.3</v>
      </c>
      <c r="J20" s="32">
        <v>40.5</v>
      </c>
      <c r="K20" s="32">
        <v>39</v>
      </c>
      <c r="L20" s="32">
        <v>40</v>
      </c>
      <c r="M20" s="32">
        <v>42.1</v>
      </c>
      <c r="N20" s="33">
        <v>46.7</v>
      </c>
    </row>
    <row r="21" spans="1:14" x14ac:dyDescent="0.25">
      <c r="A21" s="4" t="s">
        <v>18</v>
      </c>
      <c r="B21" s="32">
        <v>3</v>
      </c>
      <c r="C21" s="32">
        <v>3.3</v>
      </c>
      <c r="D21" s="32">
        <v>2.9</v>
      </c>
      <c r="E21" s="32">
        <v>2.4</v>
      </c>
      <c r="F21" s="32">
        <v>2.2999999999999998</v>
      </c>
      <c r="G21" s="32">
        <v>2.5</v>
      </c>
      <c r="H21" s="32">
        <v>2.6</v>
      </c>
      <c r="I21" s="32">
        <v>2.7</v>
      </c>
      <c r="J21" s="32">
        <v>2.2999999999999998</v>
      </c>
      <c r="K21" s="32">
        <v>2.4</v>
      </c>
      <c r="L21" s="32">
        <v>2.2999999999999998</v>
      </c>
      <c r="M21" s="32" t="s">
        <v>23</v>
      </c>
      <c r="N21" s="33">
        <v>2.6</v>
      </c>
    </row>
    <row r="22" spans="1:14" x14ac:dyDescent="0.25">
      <c r="A22" s="4" t="s">
        <v>19</v>
      </c>
      <c r="B22" s="32">
        <v>16.399999999999999</v>
      </c>
      <c r="C22" s="32">
        <v>13.2</v>
      </c>
      <c r="D22" s="32">
        <v>12.3</v>
      </c>
      <c r="E22" s="32">
        <v>13.7</v>
      </c>
      <c r="F22" s="32">
        <v>8.6</v>
      </c>
      <c r="G22" s="32">
        <v>8.1</v>
      </c>
      <c r="H22" s="32">
        <v>7.8</v>
      </c>
      <c r="I22" s="32">
        <v>7.9</v>
      </c>
      <c r="J22" s="32">
        <v>8.5</v>
      </c>
      <c r="K22" s="32">
        <v>8.5</v>
      </c>
      <c r="L22" s="32">
        <v>8.8000000000000007</v>
      </c>
      <c r="M22" s="32">
        <v>8.6999999999999993</v>
      </c>
      <c r="N22" s="33">
        <v>9.4</v>
      </c>
    </row>
    <row r="23" spans="1:14" x14ac:dyDescent="0.25">
      <c r="A23" s="4" t="s">
        <v>0</v>
      </c>
      <c r="B23" s="32" t="s">
        <v>23</v>
      </c>
      <c r="C23" s="32" t="s">
        <v>23</v>
      </c>
      <c r="D23" s="32" t="s">
        <v>25</v>
      </c>
      <c r="E23" s="32" t="s">
        <v>25</v>
      </c>
      <c r="F23" s="32" t="s">
        <v>25</v>
      </c>
      <c r="G23" s="32" t="s">
        <v>25</v>
      </c>
      <c r="H23" s="32" t="s">
        <v>25</v>
      </c>
      <c r="I23" s="32" t="s">
        <v>118</v>
      </c>
      <c r="J23" s="32" t="s">
        <v>118</v>
      </c>
      <c r="K23" s="32" t="s">
        <v>118</v>
      </c>
      <c r="L23" s="32" t="s">
        <v>23</v>
      </c>
      <c r="M23" s="32" t="s">
        <v>23</v>
      </c>
      <c r="N23" s="33" t="s">
        <v>118</v>
      </c>
    </row>
    <row r="24" spans="1:14" x14ac:dyDescent="0.25">
      <c r="A24" s="8" t="s">
        <v>1</v>
      </c>
      <c r="B24" s="110">
        <v>684.4</v>
      </c>
      <c r="C24" s="110">
        <v>662.3</v>
      </c>
      <c r="D24" s="110">
        <v>643.6</v>
      </c>
      <c r="E24" s="110">
        <v>613.1</v>
      </c>
      <c r="F24" s="110">
        <v>543.1</v>
      </c>
      <c r="G24" s="110">
        <v>534.6</v>
      </c>
      <c r="H24" s="110">
        <v>577.70000000000005</v>
      </c>
      <c r="I24" s="110">
        <v>587.20000000000005</v>
      </c>
      <c r="J24" s="110">
        <v>602.6</v>
      </c>
      <c r="K24" s="110">
        <v>585.6</v>
      </c>
      <c r="L24" s="110">
        <v>607</v>
      </c>
      <c r="M24" s="110">
        <v>636.9</v>
      </c>
      <c r="N24" s="111">
        <v>695.8</v>
      </c>
    </row>
    <row r="25" spans="1:14" ht="12" customHeight="1" x14ac:dyDescent="0.25">
      <c r="A25" s="39" t="s">
        <v>26</v>
      </c>
    </row>
    <row r="26" spans="1:14" ht="12" customHeight="1" x14ac:dyDescent="0.25">
      <c r="A26" s="39" t="s">
        <v>27</v>
      </c>
    </row>
    <row r="29" spans="1:14" ht="18.75" x14ac:dyDescent="0.3">
      <c r="A29" s="20" t="s">
        <v>116</v>
      </c>
    </row>
    <row r="30" spans="1:14" x14ac:dyDescent="0.25">
      <c r="A30" s="18" t="s">
        <v>20</v>
      </c>
    </row>
    <row r="32" spans="1:14" x14ac:dyDescent="0.25">
      <c r="A32" s="5" t="s">
        <v>21</v>
      </c>
      <c r="B32" s="96">
        <v>2011</v>
      </c>
      <c r="C32" s="96">
        <v>2012</v>
      </c>
      <c r="D32" s="96">
        <v>2013</v>
      </c>
      <c r="E32" s="96">
        <v>2014</v>
      </c>
      <c r="F32" s="96">
        <v>2015</v>
      </c>
      <c r="G32" s="96">
        <v>2016</v>
      </c>
      <c r="H32" s="96">
        <v>2017</v>
      </c>
      <c r="I32" s="96">
        <v>2018</v>
      </c>
      <c r="J32" s="96">
        <v>2019</v>
      </c>
      <c r="K32" s="96">
        <v>2020</v>
      </c>
      <c r="L32" s="96">
        <v>2021</v>
      </c>
      <c r="M32" s="96">
        <v>2022</v>
      </c>
      <c r="N32" s="96">
        <v>2023</v>
      </c>
    </row>
    <row r="33" spans="1:14" x14ac:dyDescent="0.25">
      <c r="A33" s="48" t="s">
        <v>2</v>
      </c>
      <c r="B33" s="44">
        <f>IF(ISNONTEXT(B5),(B5/B$24*100),B5)</f>
        <v>62.551139684395096</v>
      </c>
      <c r="C33" s="45">
        <f t="shared" ref="C33:K33" si="0">IF(ISNONTEXT(C5),(C5/C$24*100),C5)</f>
        <v>60.939151441944752</v>
      </c>
      <c r="D33" s="45">
        <f t="shared" si="0"/>
        <v>61.948415164698567</v>
      </c>
      <c r="E33" s="45">
        <f t="shared" si="0"/>
        <v>65.030174522916312</v>
      </c>
      <c r="F33" s="45">
        <f t="shared" si="0"/>
        <v>63.89246915853434</v>
      </c>
      <c r="G33" s="45">
        <f t="shared" si="0"/>
        <v>63.598952487841373</v>
      </c>
      <c r="H33" s="45">
        <f t="shared" si="0"/>
        <v>69.101609832092777</v>
      </c>
      <c r="I33" s="45">
        <f t="shared" si="0"/>
        <v>69.294959128065386</v>
      </c>
      <c r="J33" s="45">
        <f t="shared" si="0"/>
        <v>70.013275804845662</v>
      </c>
      <c r="K33" s="45">
        <f t="shared" si="0"/>
        <v>70.47472677595627</v>
      </c>
      <c r="L33" s="45">
        <f t="shared" ref="L33" si="1">IF(ISNONTEXT(L5),(L5/L$24*100),L5)</f>
        <v>69.357495881383855</v>
      </c>
      <c r="M33" s="45">
        <f t="shared" ref="M33:N52" si="2">IF(ISNONTEXT(M5),(M5/M$24*100),M5)</f>
        <v>70.968754906578752</v>
      </c>
      <c r="N33" s="46">
        <f t="shared" si="2"/>
        <v>71.442943374532916</v>
      </c>
    </row>
    <row r="34" spans="1:14" x14ac:dyDescent="0.25">
      <c r="A34" s="48" t="s">
        <v>3</v>
      </c>
      <c r="B34" s="40">
        <f t="shared" ref="B34:K52" si="3">IF(ISNONTEXT(B6),(B6/B$24*100),B6)</f>
        <v>2.7615429573348917</v>
      </c>
      <c r="C34" s="34">
        <f t="shared" si="3"/>
        <v>2.5517137248980823</v>
      </c>
      <c r="D34" s="34">
        <f t="shared" si="3"/>
        <v>2.346177750155376</v>
      </c>
      <c r="E34" s="34">
        <f t="shared" si="3"/>
        <v>1.9409557984015657</v>
      </c>
      <c r="F34" s="34">
        <f t="shared" si="3"/>
        <v>2.1174737617381698</v>
      </c>
      <c r="G34" s="34">
        <f t="shared" si="3"/>
        <v>1.926674148896371</v>
      </c>
      <c r="H34" s="34">
        <f t="shared" si="3"/>
        <v>1.6790721827938373</v>
      </c>
      <c r="I34" s="34">
        <f t="shared" si="3"/>
        <v>1.9584468664850134</v>
      </c>
      <c r="J34" s="34">
        <f t="shared" si="3"/>
        <v>1.7756388981081979</v>
      </c>
      <c r="K34" s="34">
        <f t="shared" si="3"/>
        <v>1.6564207650273222</v>
      </c>
      <c r="L34" s="34">
        <f t="shared" ref="L34" si="4">IF(ISNONTEXT(L6),(L6/L$24*100),L6)</f>
        <v>1.5815485996705108</v>
      </c>
      <c r="M34" s="34">
        <f t="shared" si="2"/>
        <v>1.6643115088710945</v>
      </c>
      <c r="N34" s="35">
        <f t="shared" si="2"/>
        <v>1.7102615694164991</v>
      </c>
    </row>
    <row r="35" spans="1:14" x14ac:dyDescent="0.25">
      <c r="A35" s="48" t="s">
        <v>4</v>
      </c>
      <c r="B35" s="40">
        <f t="shared" si="3"/>
        <v>0.42372881355932202</v>
      </c>
      <c r="C35" s="34">
        <f t="shared" si="3"/>
        <v>0.45296693341386085</v>
      </c>
      <c r="D35" s="34">
        <f t="shared" si="3"/>
        <v>0.41951522684897447</v>
      </c>
      <c r="E35" s="34" t="str">
        <f t="shared" si="3"/>
        <v>...</v>
      </c>
      <c r="F35" s="34">
        <f t="shared" si="3"/>
        <v>0.36825630638924689</v>
      </c>
      <c r="G35" s="34" t="str">
        <f t="shared" si="3"/>
        <v>...</v>
      </c>
      <c r="H35" s="34" t="str">
        <f t="shared" si="3"/>
        <v>...</v>
      </c>
      <c r="I35" s="34">
        <f t="shared" si="3"/>
        <v>0.28950953678474112</v>
      </c>
      <c r="J35" s="34">
        <f t="shared" si="3"/>
        <v>0.19913707268503153</v>
      </c>
      <c r="K35" s="34" t="str">
        <f t="shared" si="3"/>
        <v>...</v>
      </c>
      <c r="L35" s="34">
        <f t="shared" ref="L35" si="5">IF(ISNONTEXT(L7),(L7/L$24*100),L7)</f>
        <v>0.29654036243822074</v>
      </c>
      <c r="M35" s="34">
        <f t="shared" si="2"/>
        <v>0.36112419532108653</v>
      </c>
      <c r="N35" s="35" t="str">
        <f t="shared" si="2"/>
        <v>...</v>
      </c>
    </row>
    <row r="36" spans="1:14" x14ac:dyDescent="0.25">
      <c r="A36" s="48" t="s">
        <v>5</v>
      </c>
      <c r="B36" s="40">
        <f t="shared" si="3"/>
        <v>5.0847457627118642</v>
      </c>
      <c r="C36" s="34">
        <f t="shared" si="3"/>
        <v>5.541295485429564</v>
      </c>
      <c r="D36" s="34">
        <f t="shared" si="3"/>
        <v>5.3138595400870106</v>
      </c>
      <c r="E36" s="34">
        <f t="shared" si="3"/>
        <v>4.9420975371065081</v>
      </c>
      <c r="F36" s="34">
        <f t="shared" si="3"/>
        <v>5.2660651813662307</v>
      </c>
      <c r="G36" s="34">
        <f t="shared" si="3"/>
        <v>5.9296670407781509</v>
      </c>
      <c r="H36" s="34">
        <f t="shared" si="3"/>
        <v>4.1024753332179333</v>
      </c>
      <c r="I36" s="34">
        <f t="shared" si="3"/>
        <v>3.865803814713896</v>
      </c>
      <c r="J36" s="34">
        <f t="shared" si="3"/>
        <v>3.8997676734152007</v>
      </c>
      <c r="K36" s="34">
        <f t="shared" si="3"/>
        <v>3.9788251366120222</v>
      </c>
      <c r="L36" s="34">
        <f t="shared" ref="L36" si="6">IF(ISNONTEXT(L8),(L8/L$24*100),L8)</f>
        <v>4.2833607907743003</v>
      </c>
      <c r="M36" s="34">
        <f t="shared" si="2"/>
        <v>4.1450777202072544</v>
      </c>
      <c r="N36" s="35">
        <f t="shared" si="2"/>
        <v>3.9091693015234261</v>
      </c>
    </row>
    <row r="37" spans="1:14" x14ac:dyDescent="0.25">
      <c r="A37" s="48" t="s">
        <v>6</v>
      </c>
      <c r="B37" s="40">
        <f t="shared" si="3"/>
        <v>6.6773816481589723</v>
      </c>
      <c r="C37" s="34">
        <f t="shared" si="3"/>
        <v>7.5494488902310142</v>
      </c>
      <c r="D37" s="34">
        <f t="shared" si="3"/>
        <v>7.3648228713486628</v>
      </c>
      <c r="E37" s="34">
        <f t="shared" si="3"/>
        <v>5.7576251834937198</v>
      </c>
      <c r="F37" s="34">
        <f t="shared" si="3"/>
        <v>7.199410789909777</v>
      </c>
      <c r="G37" s="34">
        <f t="shared" si="3"/>
        <v>7.3512906846240176</v>
      </c>
      <c r="H37" s="34">
        <f t="shared" si="3"/>
        <v>5.8161675610178296</v>
      </c>
      <c r="I37" s="34">
        <f t="shared" si="3"/>
        <v>5.6028610354223432</v>
      </c>
      <c r="J37" s="34">
        <f t="shared" si="3"/>
        <v>5.3269166943245931</v>
      </c>
      <c r="K37" s="34">
        <f t="shared" si="3"/>
        <v>5.1741803278688527</v>
      </c>
      <c r="L37" s="34">
        <f t="shared" ref="L37" si="7">IF(ISNONTEXT(L9),(L9/L$24*100),L9)</f>
        <v>6.0131795716639207</v>
      </c>
      <c r="M37" s="34">
        <f t="shared" si="2"/>
        <v>5.4953681896687083</v>
      </c>
      <c r="N37" s="35">
        <f t="shared" si="2"/>
        <v>5.2026444380569137</v>
      </c>
    </row>
    <row r="38" spans="1:14" x14ac:dyDescent="0.25">
      <c r="A38" s="48" t="s">
        <v>7</v>
      </c>
      <c r="B38" s="40">
        <f t="shared" si="3"/>
        <v>0.39450613676212742</v>
      </c>
      <c r="C38" s="34">
        <f t="shared" si="3"/>
        <v>0.33217575117016462</v>
      </c>
      <c r="D38" s="34">
        <f t="shared" si="3"/>
        <v>0.35736482287134863</v>
      </c>
      <c r="E38" s="34" t="str">
        <f t="shared" si="3"/>
        <v>-</v>
      </c>
      <c r="F38" s="34" t="str">
        <f t="shared" si="3"/>
        <v>...</v>
      </c>
      <c r="G38" s="34">
        <f t="shared" si="3"/>
        <v>0.43022820800598571</v>
      </c>
      <c r="H38" s="34">
        <f t="shared" si="3"/>
        <v>0.29427038255149729</v>
      </c>
      <c r="I38" s="34">
        <f t="shared" si="3"/>
        <v>0.35762942779291551</v>
      </c>
      <c r="J38" s="34">
        <f t="shared" si="3"/>
        <v>0.39827414537006306</v>
      </c>
      <c r="K38" s="34">
        <f t="shared" si="3"/>
        <v>0.37568306010928965</v>
      </c>
      <c r="L38" s="34">
        <f t="shared" ref="L38" si="8">IF(ISNONTEXT(L10),(L10/L$24*100),L10)</f>
        <v>0.42833607907742999</v>
      </c>
      <c r="M38" s="34">
        <f t="shared" si="2"/>
        <v>0.32972209138012248</v>
      </c>
      <c r="N38" s="35">
        <f t="shared" si="2"/>
        <v>0.43115837884449559</v>
      </c>
    </row>
    <row r="39" spans="1:14" x14ac:dyDescent="0.25">
      <c r="A39" s="48" t="s">
        <v>8</v>
      </c>
      <c r="B39" s="40" t="str">
        <f t="shared" si="3"/>
        <v>...</v>
      </c>
      <c r="C39" s="34">
        <f t="shared" si="3"/>
        <v>0.10569228446323418</v>
      </c>
      <c r="D39" s="34">
        <f t="shared" si="3"/>
        <v>0.12430080795525172</v>
      </c>
      <c r="E39" s="34" t="str">
        <f t="shared" si="3"/>
        <v>...</v>
      </c>
      <c r="F39" s="34">
        <f t="shared" si="3"/>
        <v>0.58921009022279514</v>
      </c>
      <c r="G39" s="34">
        <f t="shared" si="3"/>
        <v>0.69210624766180318</v>
      </c>
      <c r="H39" s="34" t="str">
        <f t="shared" si="3"/>
        <v>...</v>
      </c>
      <c r="I39" s="34" t="str">
        <f t="shared" si="3"/>
        <v>...</v>
      </c>
      <c r="J39" s="34">
        <f t="shared" si="3"/>
        <v>3.3189512114171926E-2</v>
      </c>
      <c r="K39" s="34" t="str">
        <f t="shared" si="3"/>
        <v>...</v>
      </c>
      <c r="L39" s="34" t="str">
        <f t="shared" ref="L39" si="9">IF(ISNONTEXT(L11),(L11/L$24*100),L11)</f>
        <v>...</v>
      </c>
      <c r="M39" s="34">
        <f t="shared" si="2"/>
        <v>6.2804207881928101E-2</v>
      </c>
      <c r="N39" s="35" t="str">
        <f t="shared" si="2"/>
        <v>...</v>
      </c>
    </row>
    <row r="40" spans="1:14" x14ac:dyDescent="0.25">
      <c r="A40" s="48" t="s">
        <v>9</v>
      </c>
      <c r="B40" s="40">
        <f t="shared" si="3"/>
        <v>0.43834015195791931</v>
      </c>
      <c r="C40" s="34">
        <f t="shared" si="3"/>
        <v>0.52846142231617099</v>
      </c>
      <c r="D40" s="34">
        <f t="shared" si="3"/>
        <v>0.51274083281541327</v>
      </c>
      <c r="E40" s="34">
        <f t="shared" si="3"/>
        <v>0.27727939977165222</v>
      </c>
      <c r="F40" s="34">
        <f t="shared" si="3"/>
        <v>0.1657153378751611</v>
      </c>
      <c r="G40" s="34">
        <f t="shared" si="3"/>
        <v>0.16835016835016833</v>
      </c>
      <c r="H40" s="34">
        <f t="shared" si="3"/>
        <v>0.13848018002423401</v>
      </c>
      <c r="I40" s="34">
        <f t="shared" si="3"/>
        <v>0.13623978201634876</v>
      </c>
      <c r="J40" s="34">
        <f t="shared" si="3"/>
        <v>9.9568536342515765E-2</v>
      </c>
      <c r="K40" s="34">
        <f t="shared" si="3"/>
        <v>0.13661202185792351</v>
      </c>
      <c r="L40" s="34">
        <f t="shared" ref="L40" si="10">IF(ISNONTEXT(L12),(L12/L$24*100),L12)</f>
        <v>8.2372322899505773E-2</v>
      </c>
      <c r="M40" s="34">
        <f t="shared" si="2"/>
        <v>4.7103155911446065E-2</v>
      </c>
      <c r="N40" s="35">
        <f t="shared" si="2"/>
        <v>5.7487783845932748E-2</v>
      </c>
    </row>
    <row r="41" spans="1:14" x14ac:dyDescent="0.25">
      <c r="A41" s="48" t="s">
        <v>10</v>
      </c>
      <c r="B41" s="40">
        <f t="shared" si="3"/>
        <v>0.78901227352425485</v>
      </c>
      <c r="C41" s="34">
        <f t="shared" si="3"/>
        <v>0.80024158236448728</v>
      </c>
      <c r="D41" s="34">
        <f t="shared" si="3"/>
        <v>0.63704164077066494</v>
      </c>
      <c r="E41" s="34" t="str">
        <f t="shared" si="3"/>
        <v>...</v>
      </c>
      <c r="F41" s="34">
        <f t="shared" si="3"/>
        <v>0.68127416682010677</v>
      </c>
      <c r="G41" s="34">
        <f t="shared" si="3"/>
        <v>0.5611672278338945</v>
      </c>
      <c r="H41" s="34">
        <f t="shared" si="3"/>
        <v>0.51930067509087763</v>
      </c>
      <c r="I41" s="34">
        <f t="shared" si="3"/>
        <v>0.39168937329700271</v>
      </c>
      <c r="J41" s="34">
        <f t="shared" si="3"/>
        <v>0.3484898771988052</v>
      </c>
      <c r="K41" s="34">
        <f t="shared" si="3"/>
        <v>0.44398907103825136</v>
      </c>
      <c r="L41" s="34">
        <f t="shared" ref="L41" si="11">IF(ISNONTEXT(L13),(L13/L$24*100),L13)</f>
        <v>0.60955518945634268</v>
      </c>
      <c r="M41" s="34">
        <f t="shared" si="2"/>
        <v>0.64374313078976286</v>
      </c>
      <c r="N41" s="35">
        <f t="shared" si="2"/>
        <v>0.60362173038229383</v>
      </c>
    </row>
    <row r="42" spans="1:14" x14ac:dyDescent="0.25">
      <c r="A42" s="103" t="s">
        <v>11</v>
      </c>
      <c r="B42" s="42">
        <f t="shared" si="3"/>
        <v>3.6528345996493279</v>
      </c>
      <c r="C42" s="43">
        <f t="shared" si="3"/>
        <v>3.9559112184810505</v>
      </c>
      <c r="D42" s="43">
        <f t="shared" si="3"/>
        <v>4.0242386575512743</v>
      </c>
      <c r="E42" s="43">
        <f t="shared" si="3"/>
        <v>3.9145327026586201</v>
      </c>
      <c r="F42" s="43">
        <f t="shared" si="3"/>
        <v>3.4800220953783829</v>
      </c>
      <c r="G42" s="43">
        <f t="shared" si="3"/>
        <v>3.0677141788252893</v>
      </c>
      <c r="H42" s="43">
        <f t="shared" si="3"/>
        <v>3.0292539380301196</v>
      </c>
      <c r="I42" s="43">
        <f t="shared" si="3"/>
        <v>2.9972752043596729</v>
      </c>
      <c r="J42" s="43">
        <f t="shared" si="3"/>
        <v>3.0534351145038165</v>
      </c>
      <c r="K42" s="43">
        <f t="shared" si="3"/>
        <v>3.1420765027322397</v>
      </c>
      <c r="L42" s="43">
        <f t="shared" ref="L42" si="12">IF(ISNONTEXT(L14),(L14/L$24*100),L14)</f>
        <v>3.4761120263591434</v>
      </c>
      <c r="M42" s="43">
        <f t="shared" si="2"/>
        <v>3.3129219657717068</v>
      </c>
      <c r="N42" s="36">
        <f t="shared" si="2"/>
        <v>3.3486634090255825</v>
      </c>
    </row>
    <row r="43" spans="1:14" x14ac:dyDescent="0.25">
      <c r="A43" s="48" t="s">
        <v>12</v>
      </c>
      <c r="B43" s="40">
        <f t="shared" si="3"/>
        <v>1.9871420222092344</v>
      </c>
      <c r="C43" s="34">
        <f t="shared" si="3"/>
        <v>2.0685489959232974</v>
      </c>
      <c r="D43" s="34">
        <f t="shared" si="3"/>
        <v>2.0665009322560599</v>
      </c>
      <c r="E43" s="34">
        <f t="shared" si="3"/>
        <v>2.1203718806067524</v>
      </c>
      <c r="F43" s="34">
        <f t="shared" si="3"/>
        <v>1.8781071625851589</v>
      </c>
      <c r="G43" s="34">
        <f t="shared" si="3"/>
        <v>1.6460905349794239</v>
      </c>
      <c r="H43" s="34">
        <f t="shared" si="3"/>
        <v>1.6098320927817207</v>
      </c>
      <c r="I43" s="34">
        <f t="shared" si="3"/>
        <v>1.6178474114441417</v>
      </c>
      <c r="J43" s="34">
        <f t="shared" si="3"/>
        <v>1.8752074344507135</v>
      </c>
      <c r="K43" s="34">
        <f t="shared" si="3"/>
        <v>1.451502732240437</v>
      </c>
      <c r="L43" s="34">
        <f t="shared" ref="L43" si="13">IF(ISNONTEXT(L15),(L15/L$24*100),L15)</f>
        <v>1.3673805601317959</v>
      </c>
      <c r="M43" s="34">
        <f t="shared" si="2"/>
        <v>1.4130946773433821</v>
      </c>
      <c r="N43" s="35">
        <f t="shared" si="2"/>
        <v>1.4659384880712849</v>
      </c>
    </row>
    <row r="44" spans="1:14" x14ac:dyDescent="0.25">
      <c r="A44" s="48" t="s">
        <v>13</v>
      </c>
      <c r="B44" s="40">
        <f t="shared" si="3"/>
        <v>3.5213325540619524</v>
      </c>
      <c r="C44" s="34">
        <f t="shared" si="3"/>
        <v>3.6841310584327345</v>
      </c>
      <c r="D44" s="34">
        <f t="shared" si="3"/>
        <v>3.4182722187694221</v>
      </c>
      <c r="E44" s="34">
        <f t="shared" si="3"/>
        <v>3.278421138476594</v>
      </c>
      <c r="F44" s="34">
        <f t="shared" si="3"/>
        <v>3.0933529736696741</v>
      </c>
      <c r="G44" s="34">
        <f t="shared" si="3"/>
        <v>3.3482977927422364</v>
      </c>
      <c r="H44" s="34">
        <f t="shared" si="3"/>
        <v>3.3062142980785874</v>
      </c>
      <c r="I44" s="34">
        <f t="shared" si="3"/>
        <v>3.474114441416893</v>
      </c>
      <c r="J44" s="34">
        <f t="shared" si="3"/>
        <v>3.6840358446730828</v>
      </c>
      <c r="K44" s="34">
        <f t="shared" si="3"/>
        <v>3.5860655737704916</v>
      </c>
      <c r="L44" s="34">
        <f t="shared" ref="L44" si="14">IF(ISNONTEXT(L16),(L16/L$24*100),L16)</f>
        <v>3.3772652388797364</v>
      </c>
      <c r="M44" s="34">
        <f t="shared" si="2"/>
        <v>2.6534777830114615</v>
      </c>
      <c r="N44" s="35">
        <f t="shared" si="2"/>
        <v>2.5294624892210407</v>
      </c>
    </row>
    <row r="45" spans="1:14" x14ac:dyDescent="0.25">
      <c r="A45" s="48" t="s">
        <v>14</v>
      </c>
      <c r="B45" s="40">
        <f t="shared" si="3"/>
        <v>0.54061952074810049</v>
      </c>
      <c r="C45" s="34">
        <f t="shared" si="3"/>
        <v>0.61905480899894305</v>
      </c>
      <c r="D45" s="34">
        <f t="shared" si="3"/>
        <v>0.51274083281541327</v>
      </c>
      <c r="E45" s="34">
        <f t="shared" si="3"/>
        <v>0.30990050562714072</v>
      </c>
      <c r="F45" s="34">
        <f t="shared" si="3"/>
        <v>0.20254096851408582</v>
      </c>
      <c r="G45" s="34">
        <f t="shared" si="3"/>
        <v>0.26187803965581741</v>
      </c>
      <c r="H45" s="34">
        <f t="shared" si="3"/>
        <v>0.24234031504240952</v>
      </c>
      <c r="I45" s="34">
        <f t="shared" si="3"/>
        <v>0.25544959128065398</v>
      </c>
      <c r="J45" s="34">
        <f t="shared" si="3"/>
        <v>0.26551609691337541</v>
      </c>
      <c r="K45" s="34">
        <f t="shared" si="3"/>
        <v>0.25614754098360654</v>
      </c>
      <c r="L45" s="34">
        <f t="shared" ref="L45" si="15">IF(ISNONTEXT(L17),(L17/L$24*100),L17)</f>
        <v>0.23064250411861612</v>
      </c>
      <c r="M45" s="34">
        <f t="shared" si="2"/>
        <v>0.18841262364578426</v>
      </c>
      <c r="N45" s="35">
        <f t="shared" si="2"/>
        <v>0.22995113538373099</v>
      </c>
    </row>
    <row r="46" spans="1:14" x14ac:dyDescent="0.25">
      <c r="A46" s="48" t="s">
        <v>15</v>
      </c>
      <c r="B46" s="40" t="str">
        <f t="shared" si="3"/>
        <v>...</v>
      </c>
      <c r="C46" s="34">
        <f t="shared" si="3"/>
        <v>9.0593386682772156E-2</v>
      </c>
      <c r="D46" s="34">
        <f t="shared" si="3"/>
        <v>0.12430080795525172</v>
      </c>
      <c r="E46" s="34">
        <f t="shared" si="3"/>
        <v>9.7863317566465491E-2</v>
      </c>
      <c r="F46" s="34">
        <f t="shared" si="3"/>
        <v>7.3651261277849392E-2</v>
      </c>
      <c r="G46" s="34">
        <f t="shared" si="3"/>
        <v>0.14964459408903855</v>
      </c>
      <c r="H46" s="34">
        <f t="shared" si="3"/>
        <v>0.46737060758178983</v>
      </c>
      <c r="I46" s="34">
        <f t="shared" si="3"/>
        <v>0.42574931880108985</v>
      </c>
      <c r="J46" s="34">
        <f t="shared" si="3"/>
        <v>4.9784268171257882E-2</v>
      </c>
      <c r="K46" s="34">
        <f t="shared" si="3"/>
        <v>6.8306010928961755E-2</v>
      </c>
      <c r="L46" s="34">
        <f t="shared" ref="L46" si="16">IF(ISNONTEXT(L18),(L18/L$24*100),L18)</f>
        <v>8.2372322899505773E-2</v>
      </c>
      <c r="M46" s="34">
        <f t="shared" si="2"/>
        <v>6.2804207881928101E-2</v>
      </c>
      <c r="N46" s="35">
        <f t="shared" si="2"/>
        <v>5.7487783845932748E-2</v>
      </c>
    </row>
    <row r="47" spans="1:14" x14ac:dyDescent="0.25">
      <c r="A47" s="48" t="s">
        <v>16</v>
      </c>
      <c r="B47" s="40">
        <f t="shared" si="3"/>
        <v>0.48217416715371125</v>
      </c>
      <c r="C47" s="34">
        <f t="shared" si="3"/>
        <v>0.49826362675524682</v>
      </c>
      <c r="D47" s="34">
        <f t="shared" si="3"/>
        <v>0.48166563082660035</v>
      </c>
      <c r="E47" s="34" t="str">
        <f t="shared" si="3"/>
        <v>...</v>
      </c>
      <c r="F47" s="34" t="str">
        <f t="shared" si="3"/>
        <v>...</v>
      </c>
      <c r="G47" s="34">
        <f t="shared" si="3"/>
        <v>0.44893378226711556</v>
      </c>
      <c r="H47" s="34">
        <f t="shared" si="3"/>
        <v>0.4327505625757313</v>
      </c>
      <c r="I47" s="34">
        <f t="shared" si="3"/>
        <v>0.49386920980926424</v>
      </c>
      <c r="J47" s="34">
        <f t="shared" si="3"/>
        <v>0.43146365748423499</v>
      </c>
      <c r="K47" s="34">
        <f t="shared" si="3"/>
        <v>0.42691256830601088</v>
      </c>
      <c r="L47" s="34">
        <f t="shared" ref="L47" si="17">IF(ISNONTEXT(L19),(L19/L$24*100),L19)</f>
        <v>0.34596375617792424</v>
      </c>
      <c r="M47" s="34">
        <f t="shared" si="2"/>
        <v>0.29831998743915839</v>
      </c>
      <c r="N47" s="35">
        <f t="shared" si="2"/>
        <v>0.28743891922966369</v>
      </c>
    </row>
    <row r="48" spans="1:14" x14ac:dyDescent="0.25">
      <c r="A48" s="48" t="s">
        <v>17</v>
      </c>
      <c r="B48" s="40">
        <f t="shared" si="3"/>
        <v>7.55406195207481</v>
      </c>
      <c r="C48" s="34">
        <f t="shared" si="3"/>
        <v>7.7910312547184057</v>
      </c>
      <c r="D48" s="34">
        <f t="shared" si="3"/>
        <v>8.0174021131137341</v>
      </c>
      <c r="E48" s="34">
        <f t="shared" si="3"/>
        <v>7.9432392758114503</v>
      </c>
      <c r="F48" s="34">
        <f t="shared" si="3"/>
        <v>8.1937028171607427</v>
      </c>
      <c r="G48" s="34">
        <f t="shared" si="3"/>
        <v>8.0808080808080813</v>
      </c>
      <c r="H48" s="34">
        <f t="shared" si="3"/>
        <v>7.4779297213086373</v>
      </c>
      <c r="I48" s="34">
        <f t="shared" si="3"/>
        <v>7.0333787465940043</v>
      </c>
      <c r="J48" s="34">
        <f t="shared" si="3"/>
        <v>6.720876203119813</v>
      </c>
      <c r="K48" s="34">
        <f t="shared" si="3"/>
        <v>6.6598360655737698</v>
      </c>
      <c r="L48" s="34">
        <f t="shared" ref="L48" si="18">IF(ISNONTEXT(L20),(L20/L$24*100),L20)</f>
        <v>6.5897858319604614</v>
      </c>
      <c r="M48" s="34">
        <f t="shared" si="2"/>
        <v>6.6101428795729316</v>
      </c>
      <c r="N48" s="35">
        <f t="shared" si="2"/>
        <v>6.711698764012648</v>
      </c>
    </row>
    <row r="49" spans="1:14" x14ac:dyDescent="0.25">
      <c r="A49" s="48" t="s">
        <v>18</v>
      </c>
      <c r="B49" s="40">
        <f t="shared" si="3"/>
        <v>0.43834015195791931</v>
      </c>
      <c r="C49" s="34">
        <f t="shared" si="3"/>
        <v>0.49826362675524682</v>
      </c>
      <c r="D49" s="34">
        <f t="shared" si="3"/>
        <v>0.45059042883778744</v>
      </c>
      <c r="E49" s="34">
        <f t="shared" si="3"/>
        <v>0.39145327026586196</v>
      </c>
      <c r="F49" s="34">
        <f t="shared" si="3"/>
        <v>0.4234947523476339</v>
      </c>
      <c r="G49" s="34">
        <f t="shared" si="3"/>
        <v>0.4676393565282454</v>
      </c>
      <c r="H49" s="34">
        <f t="shared" si="3"/>
        <v>0.45006058507876057</v>
      </c>
      <c r="I49" s="34">
        <f t="shared" si="3"/>
        <v>0.45980926430517716</v>
      </c>
      <c r="J49" s="34">
        <f t="shared" si="3"/>
        <v>0.38167938931297707</v>
      </c>
      <c r="K49" s="34">
        <f t="shared" si="3"/>
        <v>0.40983606557377045</v>
      </c>
      <c r="L49" s="34">
        <f t="shared" ref="L49" si="19">IF(ISNONTEXT(L21),(L21/L$24*100),L21)</f>
        <v>0.37891268533772648</v>
      </c>
      <c r="M49" s="34" t="str">
        <f t="shared" si="2"/>
        <v>...</v>
      </c>
      <c r="N49" s="35">
        <f t="shared" si="2"/>
        <v>0.37367059499856281</v>
      </c>
    </row>
    <row r="50" spans="1:14" x14ac:dyDescent="0.25">
      <c r="A50" s="48" t="s">
        <v>19</v>
      </c>
      <c r="B50" s="40">
        <f t="shared" si="3"/>
        <v>2.3962594973699591</v>
      </c>
      <c r="C50" s="34">
        <f t="shared" si="3"/>
        <v>1.9930545070209873</v>
      </c>
      <c r="D50" s="34">
        <f t="shared" si="3"/>
        <v>1.911124922311995</v>
      </c>
      <c r="E50" s="34">
        <f t="shared" si="3"/>
        <v>2.2345457511009621</v>
      </c>
      <c r="F50" s="34">
        <f t="shared" si="3"/>
        <v>1.5835021174737614</v>
      </c>
      <c r="G50" s="34">
        <f t="shared" si="3"/>
        <v>1.5151515151515149</v>
      </c>
      <c r="H50" s="34">
        <f t="shared" si="3"/>
        <v>1.3501817552362816</v>
      </c>
      <c r="I50" s="34">
        <f t="shared" si="3"/>
        <v>1.3453678474114441</v>
      </c>
      <c r="J50" s="34">
        <f t="shared" si="3"/>
        <v>1.4105542648523066</v>
      </c>
      <c r="K50" s="34">
        <f t="shared" si="3"/>
        <v>1.451502732240437</v>
      </c>
      <c r="L50" s="34">
        <f t="shared" ref="L50" si="20">IF(ISNONTEXT(L22),(L22/L$24*100),L22)</f>
        <v>1.4497528830313016</v>
      </c>
      <c r="M50" s="34">
        <f t="shared" si="2"/>
        <v>1.3659915214319358</v>
      </c>
      <c r="N50" s="35">
        <f t="shared" si="2"/>
        <v>1.3509629203794196</v>
      </c>
    </row>
    <row r="51" spans="1:14" x14ac:dyDescent="0.25">
      <c r="A51" s="48" t="s">
        <v>0</v>
      </c>
      <c r="B51" s="40" t="str">
        <f t="shared" si="3"/>
        <v>...</v>
      </c>
      <c r="C51" s="34" t="str">
        <f t="shared" si="3"/>
        <v>...</v>
      </c>
      <c r="D51" s="34" t="str">
        <f t="shared" si="3"/>
        <v>-</v>
      </c>
      <c r="E51" s="34" t="str">
        <f t="shared" si="3"/>
        <v>-</v>
      </c>
      <c r="F51" s="34" t="str">
        <f t="shared" si="3"/>
        <v>-</v>
      </c>
      <c r="G51" s="34" t="str">
        <f t="shared" si="3"/>
        <v>-</v>
      </c>
      <c r="H51" s="34" t="str">
        <f t="shared" si="3"/>
        <v>-</v>
      </c>
      <c r="I51" s="34" t="str">
        <f t="shared" si="3"/>
        <v>…</v>
      </c>
      <c r="J51" s="34" t="str">
        <f t="shared" si="3"/>
        <v>…</v>
      </c>
      <c r="K51" s="34" t="str">
        <f t="shared" si="3"/>
        <v>…</v>
      </c>
      <c r="L51" s="34" t="str">
        <f t="shared" ref="L51" si="21">IF(ISNONTEXT(L23),(L23/L$24*100),L23)</f>
        <v>...</v>
      </c>
      <c r="M51" s="34" t="str">
        <f t="shared" si="2"/>
        <v>...</v>
      </c>
      <c r="N51" s="35" t="str">
        <f t="shared" si="2"/>
        <v>…</v>
      </c>
    </row>
    <row r="52" spans="1:14" x14ac:dyDescent="0.25">
      <c r="A52" s="105" t="s">
        <v>1</v>
      </c>
      <c r="B52" s="47">
        <f t="shared" si="3"/>
        <v>100</v>
      </c>
      <c r="C52" s="37">
        <f t="shared" si="3"/>
        <v>100</v>
      </c>
      <c r="D52" s="37">
        <f t="shared" si="3"/>
        <v>100</v>
      </c>
      <c r="E52" s="37">
        <f t="shared" si="3"/>
        <v>100</v>
      </c>
      <c r="F52" s="37">
        <f t="shared" si="3"/>
        <v>100</v>
      </c>
      <c r="G52" s="37">
        <f t="shared" si="3"/>
        <v>100</v>
      </c>
      <c r="H52" s="37">
        <f t="shared" si="3"/>
        <v>100</v>
      </c>
      <c r="I52" s="37">
        <f t="shared" si="3"/>
        <v>100</v>
      </c>
      <c r="J52" s="37">
        <f t="shared" si="3"/>
        <v>100</v>
      </c>
      <c r="K52" s="37">
        <f t="shared" si="3"/>
        <v>100</v>
      </c>
      <c r="L52" s="37">
        <f t="shared" ref="L52" si="22">IF(ISNONTEXT(L24),(L24/L$24*100),L24)</f>
        <v>100</v>
      </c>
      <c r="M52" s="37">
        <f t="shared" si="2"/>
        <v>100</v>
      </c>
      <c r="N52" s="38">
        <f t="shared" si="2"/>
        <v>100</v>
      </c>
    </row>
    <row r="53" spans="1:14" s="39" customFormat="1" ht="12" x14ac:dyDescent="0.2">
      <c r="A53" s="39" t="s">
        <v>26</v>
      </c>
    </row>
    <row r="54" spans="1:14" s="39" customFormat="1" ht="12" x14ac:dyDescent="0.2">
      <c r="A54" s="39" t="s">
        <v>27</v>
      </c>
    </row>
  </sheetData>
  <printOptions gridLines="1"/>
  <pageMargins left="0" right="0" top="0" bottom="0" header="0" footer="0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9A9D5-1C3B-46CC-93AF-4C2B5D275FB0}">
  <dimension ref="A1:N52"/>
  <sheetViews>
    <sheetView workbookViewId="0">
      <selection activeCell="A3" sqref="A3"/>
    </sheetView>
  </sheetViews>
  <sheetFormatPr defaultRowHeight="15" x14ac:dyDescent="0.25"/>
  <cols>
    <col min="1" max="1" width="22.7109375" style="18" customWidth="1"/>
    <col min="2" max="12" width="9.140625" style="18" customWidth="1"/>
    <col min="13" max="16384" width="9.140625" style="18"/>
  </cols>
  <sheetData>
    <row r="1" spans="1:14" ht="18.75" x14ac:dyDescent="0.3">
      <c r="A1" s="20" t="s">
        <v>120</v>
      </c>
    </row>
    <row r="2" spans="1:14" x14ac:dyDescent="0.25">
      <c r="A2" s="18" t="s">
        <v>20</v>
      </c>
    </row>
    <row r="3" spans="1:14" x14ac:dyDescent="0.25">
      <c r="B3" s="31"/>
    </row>
    <row r="4" spans="1:14" x14ac:dyDescent="0.25">
      <c r="A4" s="5" t="s">
        <v>21</v>
      </c>
      <c r="B4" s="23">
        <v>2011</v>
      </c>
      <c r="C4" s="5">
        <v>2012</v>
      </c>
      <c r="D4" s="5">
        <v>2013</v>
      </c>
      <c r="E4" s="5">
        <v>2014</v>
      </c>
      <c r="F4" s="5">
        <v>2015</v>
      </c>
      <c r="G4" s="5">
        <v>2016</v>
      </c>
      <c r="H4" s="5">
        <v>2017</v>
      </c>
      <c r="I4" s="5">
        <v>2018</v>
      </c>
      <c r="J4" s="5">
        <v>2019</v>
      </c>
      <c r="K4" s="5">
        <v>2020</v>
      </c>
      <c r="L4" s="5">
        <v>2021</v>
      </c>
      <c r="M4" s="5">
        <v>2022</v>
      </c>
      <c r="N4" s="5">
        <v>2023</v>
      </c>
    </row>
    <row r="5" spans="1:14" x14ac:dyDescent="0.25">
      <c r="A5" s="4" t="s">
        <v>2</v>
      </c>
      <c r="B5" s="1">
        <v>562.79999999999995</v>
      </c>
      <c r="C5" s="1">
        <v>592.79999999999995</v>
      </c>
      <c r="D5" s="1">
        <v>568.1</v>
      </c>
      <c r="E5" s="1">
        <v>586.5</v>
      </c>
      <c r="F5" s="1">
        <v>599.70000000000005</v>
      </c>
      <c r="G5" s="1">
        <v>592.6</v>
      </c>
      <c r="H5" s="1">
        <v>611.79999999999995</v>
      </c>
      <c r="I5" s="1">
        <v>634</v>
      </c>
      <c r="J5" s="1">
        <v>673</v>
      </c>
      <c r="K5" s="1">
        <v>655.9</v>
      </c>
      <c r="L5" s="1">
        <v>686.5</v>
      </c>
      <c r="M5" s="1">
        <v>721.3</v>
      </c>
      <c r="N5" s="3">
        <v>781</v>
      </c>
    </row>
    <row r="6" spans="1:14" x14ac:dyDescent="0.25">
      <c r="A6" s="4" t="s">
        <v>3</v>
      </c>
      <c r="B6" s="1">
        <v>166.5</v>
      </c>
      <c r="C6" s="1">
        <v>166.2</v>
      </c>
      <c r="D6" s="1">
        <v>168</v>
      </c>
      <c r="E6" s="1">
        <v>173.6</v>
      </c>
      <c r="F6" s="1">
        <v>177.9</v>
      </c>
      <c r="G6" s="1">
        <v>177.2</v>
      </c>
      <c r="H6" s="1">
        <v>185.2</v>
      </c>
      <c r="I6" s="1">
        <v>196.9</v>
      </c>
      <c r="J6" s="1">
        <v>200.9</v>
      </c>
      <c r="K6" s="1">
        <v>197.6</v>
      </c>
      <c r="L6" s="1">
        <v>187.6</v>
      </c>
      <c r="M6" s="1">
        <v>214.6</v>
      </c>
      <c r="N6" s="3">
        <v>235.6</v>
      </c>
    </row>
    <row r="7" spans="1:14" x14ac:dyDescent="0.25">
      <c r="A7" s="4" t="s">
        <v>4</v>
      </c>
      <c r="B7" s="1">
        <v>14.1</v>
      </c>
      <c r="C7" s="1">
        <v>13.1</v>
      </c>
      <c r="D7" s="1">
        <v>12.7</v>
      </c>
      <c r="E7" s="32" t="s">
        <v>23</v>
      </c>
      <c r="F7" s="1">
        <v>14.8</v>
      </c>
      <c r="G7" s="32" t="s">
        <v>23</v>
      </c>
      <c r="H7" s="32" t="s">
        <v>23</v>
      </c>
      <c r="I7" s="1">
        <v>16.100000000000001</v>
      </c>
      <c r="J7" s="1">
        <v>17.5</v>
      </c>
      <c r="K7" s="32" t="s">
        <v>23</v>
      </c>
      <c r="L7" s="32">
        <v>16.100000000000001</v>
      </c>
      <c r="M7" s="32">
        <v>19.2</v>
      </c>
      <c r="N7" s="3" t="s">
        <v>23</v>
      </c>
    </row>
    <row r="8" spans="1:14" x14ac:dyDescent="0.25">
      <c r="A8" s="4" t="s">
        <v>5</v>
      </c>
      <c r="B8" s="1">
        <v>10</v>
      </c>
      <c r="C8" s="1">
        <v>8.8000000000000007</v>
      </c>
      <c r="D8" s="1">
        <v>7.5</v>
      </c>
      <c r="E8" s="1">
        <v>9.9</v>
      </c>
      <c r="F8" s="1">
        <v>9.6999999999999993</v>
      </c>
      <c r="G8" s="1">
        <v>8.5</v>
      </c>
      <c r="H8" s="1">
        <v>9.9</v>
      </c>
      <c r="I8" s="1">
        <v>13</v>
      </c>
      <c r="J8" s="1">
        <v>13.4</v>
      </c>
      <c r="K8" s="1">
        <v>13</v>
      </c>
      <c r="L8" s="1">
        <v>13</v>
      </c>
      <c r="M8" s="1">
        <v>13.6</v>
      </c>
      <c r="N8" s="3">
        <v>15.2</v>
      </c>
    </row>
    <row r="9" spans="1:14" x14ac:dyDescent="0.25">
      <c r="A9" s="4" t="s">
        <v>6</v>
      </c>
      <c r="B9" s="1">
        <v>154.19999999999999</v>
      </c>
      <c r="C9" s="1">
        <v>163.80000000000001</v>
      </c>
      <c r="D9" s="1">
        <v>157.5</v>
      </c>
      <c r="E9" s="1">
        <v>166.1</v>
      </c>
      <c r="F9" s="1">
        <v>168.2</v>
      </c>
      <c r="G9" s="1">
        <v>180.3</v>
      </c>
      <c r="H9" s="1">
        <v>181.9</v>
      </c>
      <c r="I9" s="1">
        <v>184.7</v>
      </c>
      <c r="J9" s="1">
        <v>190.6</v>
      </c>
      <c r="K9" s="1">
        <v>190.3</v>
      </c>
      <c r="L9" s="1">
        <v>175.1</v>
      </c>
      <c r="M9" s="1">
        <v>215.1</v>
      </c>
      <c r="N9" s="3">
        <v>228.3</v>
      </c>
    </row>
    <row r="10" spans="1:14" x14ac:dyDescent="0.25">
      <c r="A10" s="4" t="s">
        <v>7</v>
      </c>
      <c r="B10" s="1">
        <v>13.4</v>
      </c>
      <c r="C10" s="1">
        <v>13</v>
      </c>
      <c r="D10" s="1">
        <v>12.3</v>
      </c>
      <c r="E10" s="1">
        <v>11.7</v>
      </c>
      <c r="F10" s="32" t="s">
        <v>23</v>
      </c>
      <c r="G10" s="1">
        <v>10.7</v>
      </c>
      <c r="H10" s="1">
        <v>13.1</v>
      </c>
      <c r="I10" s="1">
        <v>14.3</v>
      </c>
      <c r="J10" s="1">
        <v>18.600000000000001</v>
      </c>
      <c r="K10" s="1">
        <v>27.8</v>
      </c>
      <c r="L10" s="1">
        <v>25.1</v>
      </c>
      <c r="M10" s="1">
        <v>29.1</v>
      </c>
      <c r="N10" s="3">
        <v>32.200000000000003</v>
      </c>
    </row>
    <row r="11" spans="1:14" x14ac:dyDescent="0.25">
      <c r="A11" s="4" t="s">
        <v>8</v>
      </c>
      <c r="B11" s="1">
        <v>5.9</v>
      </c>
      <c r="C11" s="1">
        <v>6.6</v>
      </c>
      <c r="D11" s="1">
        <v>6.7</v>
      </c>
      <c r="E11" s="32" t="s">
        <v>23</v>
      </c>
      <c r="F11" s="1">
        <v>4.0999999999999996</v>
      </c>
      <c r="G11" s="1">
        <v>4.5999999999999996</v>
      </c>
      <c r="H11" s="32" t="s">
        <v>23</v>
      </c>
      <c r="I11" s="32" t="s">
        <v>23</v>
      </c>
      <c r="J11" s="1">
        <v>8.3000000000000007</v>
      </c>
      <c r="K11" s="32" t="s">
        <v>23</v>
      </c>
      <c r="L11" s="32" t="s">
        <v>23</v>
      </c>
      <c r="M11" s="32">
        <v>11.2</v>
      </c>
      <c r="N11" s="33" t="s">
        <v>23</v>
      </c>
    </row>
    <row r="12" spans="1:14" x14ac:dyDescent="0.25">
      <c r="A12" s="4" t="s">
        <v>9</v>
      </c>
      <c r="B12" s="1">
        <v>37.6</v>
      </c>
      <c r="C12" s="1">
        <v>43.7</v>
      </c>
      <c r="D12" s="1">
        <v>43.7</v>
      </c>
      <c r="E12" s="1">
        <v>48.9</v>
      </c>
      <c r="F12" s="1">
        <v>44.9</v>
      </c>
      <c r="G12" s="1">
        <v>40.4</v>
      </c>
      <c r="H12" s="1">
        <v>48</v>
      </c>
      <c r="I12" s="1">
        <v>47.2</v>
      </c>
      <c r="J12" s="1">
        <v>49.2</v>
      </c>
      <c r="K12" s="1">
        <v>53.7</v>
      </c>
      <c r="L12" s="1">
        <v>58.4</v>
      </c>
      <c r="M12" s="1">
        <v>62.6</v>
      </c>
      <c r="N12" s="3">
        <v>67.400000000000006</v>
      </c>
    </row>
    <row r="13" spans="1:14" x14ac:dyDescent="0.25">
      <c r="A13" s="4" t="s">
        <v>10</v>
      </c>
      <c r="B13" s="1">
        <v>19.399999999999999</v>
      </c>
      <c r="C13" s="1">
        <v>19.7</v>
      </c>
      <c r="D13" s="1">
        <v>19.899999999999999</v>
      </c>
      <c r="E13" s="32" t="s">
        <v>23</v>
      </c>
      <c r="F13" s="1">
        <v>18.8</v>
      </c>
      <c r="G13" s="1">
        <v>20.7</v>
      </c>
      <c r="H13" s="1">
        <v>22.5</v>
      </c>
      <c r="I13" s="1">
        <v>25.2</v>
      </c>
      <c r="J13" s="1">
        <v>22.7</v>
      </c>
      <c r="K13" s="1">
        <v>22.2</v>
      </c>
      <c r="L13" s="1">
        <v>26</v>
      </c>
      <c r="M13" s="1">
        <v>26.3</v>
      </c>
      <c r="N13" s="3">
        <v>27.8</v>
      </c>
    </row>
    <row r="14" spans="1:14" x14ac:dyDescent="0.25">
      <c r="A14" s="12" t="s">
        <v>11</v>
      </c>
      <c r="B14" s="13">
        <v>71.400000000000006</v>
      </c>
      <c r="C14" s="13">
        <v>73.900000000000006</v>
      </c>
      <c r="D14" s="13">
        <v>70.2</v>
      </c>
      <c r="E14" s="13">
        <v>71.2</v>
      </c>
      <c r="F14" s="13">
        <v>65.3</v>
      </c>
      <c r="G14" s="13">
        <v>66.900000000000006</v>
      </c>
      <c r="H14" s="13">
        <v>74.7</v>
      </c>
      <c r="I14" s="13">
        <v>78.7</v>
      </c>
      <c r="J14" s="13">
        <v>81.400000000000006</v>
      </c>
      <c r="K14" s="13">
        <v>86.7</v>
      </c>
      <c r="L14" s="13">
        <v>91.4</v>
      </c>
      <c r="M14" s="13">
        <v>100.7</v>
      </c>
      <c r="N14" s="15">
        <v>95.5</v>
      </c>
    </row>
    <row r="15" spans="1:14" x14ac:dyDescent="0.25">
      <c r="A15" s="4" t="s">
        <v>12</v>
      </c>
      <c r="B15" s="1">
        <v>51.1</v>
      </c>
      <c r="C15" s="1">
        <v>51</v>
      </c>
      <c r="D15" s="1">
        <v>51</v>
      </c>
      <c r="E15" s="1">
        <v>52.8</v>
      </c>
      <c r="F15" s="1">
        <v>47.8</v>
      </c>
      <c r="G15" s="1">
        <v>52.9</v>
      </c>
      <c r="H15" s="1">
        <v>59.2</v>
      </c>
      <c r="I15" s="1">
        <v>61.4</v>
      </c>
      <c r="J15" s="1">
        <v>65.099999999999994</v>
      </c>
      <c r="K15" s="1">
        <v>64.7</v>
      </c>
      <c r="L15" s="1">
        <v>66.599999999999994</v>
      </c>
      <c r="M15" s="1">
        <v>71.400000000000006</v>
      </c>
      <c r="N15" s="3">
        <v>75.099999999999994</v>
      </c>
    </row>
    <row r="16" spans="1:14" x14ac:dyDescent="0.25">
      <c r="A16" s="4" t="s">
        <v>13</v>
      </c>
      <c r="B16" s="1">
        <v>102.1</v>
      </c>
      <c r="C16" s="1">
        <v>104.1</v>
      </c>
      <c r="D16" s="1">
        <v>103.8</v>
      </c>
      <c r="E16" s="1">
        <v>104.9</v>
      </c>
      <c r="F16" s="1">
        <v>103.1</v>
      </c>
      <c r="G16" s="1">
        <v>102.3</v>
      </c>
      <c r="H16" s="1">
        <v>109.5</v>
      </c>
      <c r="I16" s="1">
        <v>111.8</v>
      </c>
      <c r="J16" s="1">
        <v>112.2</v>
      </c>
      <c r="K16" s="1">
        <v>109</v>
      </c>
      <c r="L16" s="1">
        <v>104</v>
      </c>
      <c r="M16" s="1">
        <v>132.5</v>
      </c>
      <c r="N16" s="3">
        <v>134.4</v>
      </c>
    </row>
    <row r="17" spans="1:14" x14ac:dyDescent="0.25">
      <c r="A17" s="4" t="s">
        <v>14</v>
      </c>
      <c r="B17" s="1">
        <v>9.1</v>
      </c>
      <c r="C17" s="1">
        <v>10</v>
      </c>
      <c r="D17" s="1">
        <v>8.9</v>
      </c>
      <c r="E17" s="1">
        <v>8.1</v>
      </c>
      <c r="F17" s="1">
        <v>7.2</v>
      </c>
      <c r="G17" s="1">
        <v>7.1</v>
      </c>
      <c r="H17" s="1">
        <v>8</v>
      </c>
      <c r="I17" s="1">
        <v>9</v>
      </c>
      <c r="J17" s="1">
        <v>9.9</v>
      </c>
      <c r="K17" s="1">
        <v>10</v>
      </c>
      <c r="L17" s="1">
        <v>11.3</v>
      </c>
      <c r="M17" s="1">
        <v>14.2</v>
      </c>
      <c r="N17" s="3">
        <v>13.8</v>
      </c>
    </row>
    <row r="18" spans="1:14" x14ac:dyDescent="0.25">
      <c r="A18" s="4" t="s">
        <v>15</v>
      </c>
      <c r="B18" s="1">
        <v>31.9</v>
      </c>
      <c r="C18" s="1">
        <v>32.9</v>
      </c>
      <c r="D18" s="1">
        <v>32.4</v>
      </c>
      <c r="E18" s="1">
        <v>33.4</v>
      </c>
      <c r="F18" s="1">
        <v>34.1</v>
      </c>
      <c r="G18" s="1">
        <v>34.6</v>
      </c>
      <c r="H18" s="1">
        <v>34.700000000000003</v>
      </c>
      <c r="I18" s="1">
        <v>33.299999999999997</v>
      </c>
      <c r="J18" s="1">
        <v>35.5</v>
      </c>
      <c r="K18" s="1">
        <v>35.799999999999997</v>
      </c>
      <c r="L18" s="1">
        <v>36.6</v>
      </c>
      <c r="M18" s="1">
        <v>41</v>
      </c>
      <c r="N18" s="3">
        <v>44.9</v>
      </c>
    </row>
    <row r="19" spans="1:14" x14ac:dyDescent="0.25">
      <c r="A19" s="4" t="s">
        <v>16</v>
      </c>
      <c r="B19" s="1">
        <v>5.8</v>
      </c>
      <c r="C19" s="1">
        <v>5.6</v>
      </c>
      <c r="D19" s="32" t="s">
        <v>23</v>
      </c>
      <c r="E19" s="32" t="s">
        <v>23</v>
      </c>
      <c r="F19" s="32" t="s">
        <v>23</v>
      </c>
      <c r="G19" s="1">
        <v>6.7</v>
      </c>
      <c r="H19" s="1">
        <v>7.4</v>
      </c>
      <c r="I19" s="1">
        <v>7.2</v>
      </c>
      <c r="J19" s="1">
        <v>7.3</v>
      </c>
      <c r="K19" s="1">
        <v>7.6</v>
      </c>
      <c r="L19" s="1">
        <v>8.4</v>
      </c>
      <c r="M19" s="1">
        <v>9.9</v>
      </c>
      <c r="N19" s="3">
        <v>10.8</v>
      </c>
    </row>
    <row r="20" spans="1:14" x14ac:dyDescent="0.25">
      <c r="A20" s="4" t="s">
        <v>17</v>
      </c>
      <c r="B20" s="1">
        <v>142</v>
      </c>
      <c r="C20" s="1">
        <v>134.9</v>
      </c>
      <c r="D20" s="1">
        <v>133.1</v>
      </c>
      <c r="E20" s="1">
        <v>138.9</v>
      </c>
      <c r="F20" s="1">
        <v>135</v>
      </c>
      <c r="G20" s="1">
        <v>138.19999999999999</v>
      </c>
      <c r="H20" s="1">
        <v>144.30000000000001</v>
      </c>
      <c r="I20" s="1">
        <v>145.69999999999999</v>
      </c>
      <c r="J20" s="1">
        <v>158.6</v>
      </c>
      <c r="K20" s="1">
        <v>160.5</v>
      </c>
      <c r="L20" s="1">
        <v>169.5</v>
      </c>
      <c r="M20" s="1">
        <v>170.9</v>
      </c>
      <c r="N20" s="3">
        <v>194.8</v>
      </c>
    </row>
    <row r="21" spans="1:14" x14ac:dyDescent="0.25">
      <c r="A21" s="4" t="s">
        <v>18</v>
      </c>
      <c r="B21" s="1">
        <v>10.199999999999999</v>
      </c>
      <c r="C21" s="1">
        <v>9.5</v>
      </c>
      <c r="D21" s="32" t="s">
        <v>23</v>
      </c>
      <c r="E21" s="1">
        <v>7.3</v>
      </c>
      <c r="F21" s="1">
        <v>6.3</v>
      </c>
      <c r="G21" s="1">
        <v>5.9</v>
      </c>
      <c r="H21" s="1">
        <v>6.5</v>
      </c>
      <c r="I21" s="1">
        <v>7.1</v>
      </c>
      <c r="J21" s="1">
        <v>6.7</v>
      </c>
      <c r="K21" s="1">
        <v>6.5</v>
      </c>
      <c r="L21" s="1">
        <v>7.3</v>
      </c>
      <c r="M21" s="1">
        <v>8.3000000000000007</v>
      </c>
      <c r="N21" s="3">
        <v>10.6</v>
      </c>
    </row>
    <row r="22" spans="1:14" x14ac:dyDescent="0.25">
      <c r="A22" s="4" t="s">
        <v>19</v>
      </c>
      <c r="B22" s="1">
        <v>23.5</v>
      </c>
      <c r="C22" s="1">
        <v>24.5</v>
      </c>
      <c r="D22" s="1">
        <v>27.1</v>
      </c>
      <c r="E22" s="1">
        <v>28.1</v>
      </c>
      <c r="F22" s="1">
        <v>24.5</v>
      </c>
      <c r="G22" s="1">
        <v>25.3</v>
      </c>
      <c r="H22" s="1">
        <v>29.9</v>
      </c>
      <c r="I22" s="1">
        <v>31.3</v>
      </c>
      <c r="J22" s="1">
        <v>33.1</v>
      </c>
      <c r="K22" s="1">
        <v>34.5</v>
      </c>
      <c r="L22" s="1">
        <v>36.799999999999997</v>
      </c>
      <c r="M22" s="1">
        <v>39.6</v>
      </c>
      <c r="N22" s="3">
        <v>40.1</v>
      </c>
    </row>
    <row r="23" spans="1:14" x14ac:dyDescent="0.25">
      <c r="A23" s="4" t="s">
        <v>0</v>
      </c>
      <c r="B23" s="1">
        <v>0.8</v>
      </c>
      <c r="C23" s="1">
        <v>0.6</v>
      </c>
      <c r="D23" s="32" t="s">
        <v>23</v>
      </c>
      <c r="E23" s="1">
        <v>0.5</v>
      </c>
      <c r="F23" s="1">
        <v>0.7</v>
      </c>
      <c r="G23" s="1">
        <v>0.6</v>
      </c>
      <c r="H23" s="1">
        <v>0.8</v>
      </c>
      <c r="I23" s="1">
        <v>0.7</v>
      </c>
      <c r="J23" s="1">
        <v>0.5</v>
      </c>
      <c r="K23" s="1">
        <v>0.5</v>
      </c>
      <c r="L23" s="1" t="s">
        <v>23</v>
      </c>
      <c r="M23" s="1">
        <v>0.9</v>
      </c>
      <c r="N23" s="33">
        <v>1</v>
      </c>
    </row>
    <row r="24" spans="1:14" x14ac:dyDescent="0.25">
      <c r="A24" s="8" t="s">
        <v>1</v>
      </c>
      <c r="B24" s="9">
        <v>1431.8</v>
      </c>
      <c r="C24" s="9">
        <v>1474.6</v>
      </c>
      <c r="D24" s="9">
        <v>1438.1</v>
      </c>
      <c r="E24" s="9">
        <v>1489.5</v>
      </c>
      <c r="F24" s="9">
        <v>1480.5</v>
      </c>
      <c r="G24" s="9">
        <v>1489.8</v>
      </c>
      <c r="H24" s="9">
        <v>1567.2</v>
      </c>
      <c r="I24" s="9">
        <v>1623.8</v>
      </c>
      <c r="J24" s="9">
        <v>1704.6</v>
      </c>
      <c r="K24" s="9">
        <v>1702.8</v>
      </c>
      <c r="L24" s="9">
        <v>1731.3</v>
      </c>
      <c r="M24" s="9">
        <v>1902.3</v>
      </c>
      <c r="N24" s="11">
        <v>2040.5</v>
      </c>
    </row>
    <row r="25" spans="1:14" ht="12" customHeight="1" x14ac:dyDescent="0.25">
      <c r="A25" s="41" t="s">
        <v>28</v>
      </c>
    </row>
    <row r="28" spans="1:14" ht="18.75" x14ac:dyDescent="0.3">
      <c r="A28" s="20" t="s">
        <v>119</v>
      </c>
    </row>
    <row r="29" spans="1:14" x14ac:dyDescent="0.25">
      <c r="A29" s="18" t="s">
        <v>20</v>
      </c>
    </row>
    <row r="31" spans="1:14" x14ac:dyDescent="0.25">
      <c r="A31" s="5" t="s">
        <v>21</v>
      </c>
      <c r="B31" s="96">
        <v>2011</v>
      </c>
      <c r="C31" s="96">
        <v>2012</v>
      </c>
      <c r="D31" s="96">
        <v>2013</v>
      </c>
      <c r="E31" s="96">
        <v>2014</v>
      </c>
      <c r="F31" s="96">
        <v>2015</v>
      </c>
      <c r="G31" s="96">
        <v>2016</v>
      </c>
      <c r="H31" s="96">
        <v>2017</v>
      </c>
      <c r="I31" s="96">
        <v>2018</v>
      </c>
      <c r="J31" s="96">
        <v>2019</v>
      </c>
      <c r="K31" s="96">
        <v>2020</v>
      </c>
      <c r="L31" s="96">
        <v>2021</v>
      </c>
      <c r="M31" s="96">
        <v>2022</v>
      </c>
      <c r="N31" s="96">
        <v>2023</v>
      </c>
    </row>
    <row r="32" spans="1:14" x14ac:dyDescent="0.25">
      <c r="A32" s="4" t="s">
        <v>2</v>
      </c>
      <c r="B32" s="44">
        <f>IF(ISNONTEXT(B5),(B5/B$24*100),B5)</f>
        <v>39.307165805280064</v>
      </c>
      <c r="C32" s="45">
        <f t="shared" ref="C32:K32" si="0">IF(ISNONTEXT(C5),(C5/C$24*100),C5)</f>
        <v>40.200732402007318</v>
      </c>
      <c r="D32" s="45">
        <f t="shared" si="0"/>
        <v>39.503511577776237</v>
      </c>
      <c r="E32" s="45">
        <f t="shared" si="0"/>
        <v>39.375629405840883</v>
      </c>
      <c r="F32" s="45">
        <f t="shared" si="0"/>
        <v>40.506585612968593</v>
      </c>
      <c r="G32" s="45">
        <f t="shared" si="0"/>
        <v>39.777151295475903</v>
      </c>
      <c r="H32" s="45">
        <f t="shared" si="0"/>
        <v>39.037774374680957</v>
      </c>
      <c r="I32" s="45">
        <f t="shared" si="0"/>
        <v>39.044217268136471</v>
      </c>
      <c r="J32" s="45">
        <f t="shared" si="0"/>
        <v>39.481403261762296</v>
      </c>
      <c r="K32" s="45">
        <f t="shared" si="0"/>
        <v>38.518910030537938</v>
      </c>
      <c r="L32" s="45">
        <f t="shared" ref="L32" si="1">IF(ISNONTEXT(L5),(L5/L$24*100),L5)</f>
        <v>39.652284410558543</v>
      </c>
      <c r="M32" s="45">
        <f t="shared" ref="M32:N51" si="2">IF(ISNONTEXT(M5),(M5/M$24*100),M5)</f>
        <v>37.917258056037426</v>
      </c>
      <c r="N32" s="46">
        <f t="shared" si="2"/>
        <v>38.274932614555254</v>
      </c>
    </row>
    <row r="33" spans="1:14" x14ac:dyDescent="0.25">
      <c r="A33" s="4" t="s">
        <v>3</v>
      </c>
      <c r="B33" s="40">
        <f t="shared" ref="B33:K51" si="3">IF(ISNONTEXT(B6),(B6/B$24*100),B6)</f>
        <v>11.62871909484565</v>
      </c>
      <c r="C33" s="34">
        <f t="shared" si="3"/>
        <v>11.270853112708531</v>
      </c>
      <c r="D33" s="34">
        <f t="shared" si="3"/>
        <v>11.682080522912177</v>
      </c>
      <c r="E33" s="34">
        <f t="shared" si="3"/>
        <v>11.65491775763679</v>
      </c>
      <c r="F33" s="34">
        <f t="shared" si="3"/>
        <v>12.016210739614994</v>
      </c>
      <c r="G33" s="34">
        <f t="shared" si="3"/>
        <v>11.894213988454826</v>
      </c>
      <c r="H33" s="34">
        <f t="shared" si="3"/>
        <v>11.817253700867788</v>
      </c>
      <c r="I33" s="34">
        <f t="shared" si="3"/>
        <v>12.125877571129449</v>
      </c>
      <c r="J33" s="34">
        <f t="shared" si="3"/>
        <v>11.785756189135283</v>
      </c>
      <c r="K33" s="34">
        <f t="shared" si="3"/>
        <v>11.604416255579046</v>
      </c>
      <c r="L33" s="34">
        <f t="shared" ref="L33" si="4">IF(ISNONTEXT(L6),(L6/L$24*100),L6)</f>
        <v>10.835788136082712</v>
      </c>
      <c r="M33" s="34">
        <f t="shared" si="2"/>
        <v>11.281080796930032</v>
      </c>
      <c r="N33" s="35">
        <f t="shared" si="2"/>
        <v>11.546189659397205</v>
      </c>
    </row>
    <row r="34" spans="1:14" x14ac:dyDescent="0.25">
      <c r="A34" s="4" t="s">
        <v>4</v>
      </c>
      <c r="B34" s="40">
        <f t="shared" si="3"/>
        <v>0.98477440983377562</v>
      </c>
      <c r="C34" s="34">
        <f t="shared" si="3"/>
        <v>0.88837650888376507</v>
      </c>
      <c r="D34" s="34">
        <f t="shared" si="3"/>
        <v>0.88310965857728951</v>
      </c>
      <c r="E34" s="34" t="str">
        <f t="shared" si="3"/>
        <v>...</v>
      </c>
      <c r="F34" s="34">
        <f t="shared" si="3"/>
        <v>0.99966227625802095</v>
      </c>
      <c r="G34" s="34" t="str">
        <f t="shared" si="3"/>
        <v>...</v>
      </c>
      <c r="H34" s="34" t="str">
        <f t="shared" si="3"/>
        <v>...</v>
      </c>
      <c r="I34" s="34">
        <f t="shared" si="3"/>
        <v>0.99150141643059508</v>
      </c>
      <c r="J34" s="34">
        <f t="shared" si="3"/>
        <v>1.0266338143846063</v>
      </c>
      <c r="K34" s="34" t="str">
        <f t="shared" si="3"/>
        <v>...</v>
      </c>
      <c r="L34" s="34">
        <f t="shared" ref="L34" si="5">IF(ISNONTEXT(L7),(L7/L$24*100),L7)</f>
        <v>0.92993704152948653</v>
      </c>
      <c r="M34" s="34">
        <f t="shared" si="2"/>
        <v>1.0093045260999842</v>
      </c>
      <c r="N34" s="35" t="str">
        <f t="shared" si="2"/>
        <v>...</v>
      </c>
    </row>
    <row r="35" spans="1:14" x14ac:dyDescent="0.25">
      <c r="A35" s="4" t="s">
        <v>5</v>
      </c>
      <c r="B35" s="40">
        <f t="shared" si="3"/>
        <v>0.69842156725799698</v>
      </c>
      <c r="C35" s="34">
        <f t="shared" si="3"/>
        <v>0.59677200596772018</v>
      </c>
      <c r="D35" s="34">
        <f t="shared" si="3"/>
        <v>0.52152145191572219</v>
      </c>
      <c r="E35" s="34">
        <f t="shared" si="3"/>
        <v>0.66465256797583083</v>
      </c>
      <c r="F35" s="34">
        <f t="shared" si="3"/>
        <v>0.65518405943937852</v>
      </c>
      <c r="G35" s="34">
        <f t="shared" si="3"/>
        <v>0.57054638206470665</v>
      </c>
      <c r="H35" s="34">
        <f t="shared" si="3"/>
        <v>0.63169984686064318</v>
      </c>
      <c r="I35" s="34">
        <f t="shared" si="3"/>
        <v>0.80059120581352383</v>
      </c>
      <c r="J35" s="34">
        <f t="shared" si="3"/>
        <v>0.78610817787164144</v>
      </c>
      <c r="K35" s="34">
        <f t="shared" si="3"/>
        <v>0.76344843786704253</v>
      </c>
      <c r="L35" s="34">
        <f t="shared" ref="L35" si="6">IF(ISNONTEXT(L8),(L8/L$24*100),L8)</f>
        <v>0.75088084098654195</v>
      </c>
      <c r="M35" s="34">
        <f t="shared" si="2"/>
        <v>0.71492403932082216</v>
      </c>
      <c r="N35" s="35">
        <f t="shared" si="2"/>
        <v>0.74491546189659397</v>
      </c>
    </row>
    <row r="36" spans="1:14" x14ac:dyDescent="0.25">
      <c r="A36" s="4" t="s">
        <v>6</v>
      </c>
      <c r="B36" s="40">
        <f t="shared" si="3"/>
        <v>10.769660567118313</v>
      </c>
      <c r="C36" s="34">
        <f t="shared" si="3"/>
        <v>11.108097111080973</v>
      </c>
      <c r="D36" s="34">
        <f t="shared" si="3"/>
        <v>10.951950490230166</v>
      </c>
      <c r="E36" s="34">
        <f t="shared" si="3"/>
        <v>11.151393084927829</v>
      </c>
      <c r="F36" s="34">
        <f t="shared" si="3"/>
        <v>11.361026680175614</v>
      </c>
      <c r="G36" s="34">
        <f t="shared" si="3"/>
        <v>12.102295610149016</v>
      </c>
      <c r="H36" s="34">
        <f t="shared" si="3"/>
        <v>11.606687085247575</v>
      </c>
      <c r="I36" s="34">
        <f t="shared" si="3"/>
        <v>11.374553516442912</v>
      </c>
      <c r="J36" s="34">
        <f t="shared" si="3"/>
        <v>11.181508858383198</v>
      </c>
      <c r="K36" s="34">
        <f t="shared" si="3"/>
        <v>11.175710594315246</v>
      </c>
      <c r="L36" s="34">
        <f t="shared" ref="L36" si="7">IF(ISNONTEXT(L9),(L9/L$24*100),L9)</f>
        <v>10.113787327441806</v>
      </c>
      <c r="M36" s="34">
        <f t="shared" si="2"/>
        <v>11.307364768963886</v>
      </c>
      <c r="N36" s="35">
        <f t="shared" si="2"/>
        <v>11.188434207302132</v>
      </c>
    </row>
    <row r="37" spans="1:14" x14ac:dyDescent="0.25">
      <c r="A37" s="4" t="s">
        <v>7</v>
      </c>
      <c r="B37" s="40">
        <f t="shared" si="3"/>
        <v>0.93588490012571601</v>
      </c>
      <c r="C37" s="34">
        <f t="shared" si="3"/>
        <v>0.88159500881595021</v>
      </c>
      <c r="D37" s="34">
        <f t="shared" si="3"/>
        <v>0.85529518114178438</v>
      </c>
      <c r="E37" s="34">
        <f t="shared" si="3"/>
        <v>0.78549848942598177</v>
      </c>
      <c r="F37" s="34" t="str">
        <f t="shared" si="3"/>
        <v>...</v>
      </c>
      <c r="G37" s="34">
        <f t="shared" si="3"/>
        <v>0.71821721036380715</v>
      </c>
      <c r="H37" s="34">
        <f t="shared" si="3"/>
        <v>0.83588565594691167</v>
      </c>
      <c r="I37" s="34">
        <f t="shared" si="3"/>
        <v>0.88065032639487628</v>
      </c>
      <c r="J37" s="34">
        <f t="shared" si="3"/>
        <v>1.0911650827173531</v>
      </c>
      <c r="K37" s="34">
        <f t="shared" si="3"/>
        <v>1.6326051209772141</v>
      </c>
      <c r="L37" s="34">
        <f t="shared" ref="L37" si="8">IF(ISNONTEXT(L10),(L10/L$24*100),L10)</f>
        <v>1.4497776237509388</v>
      </c>
      <c r="M37" s="34">
        <f t="shared" si="2"/>
        <v>1.5297271723702888</v>
      </c>
      <c r="N37" s="35">
        <f t="shared" si="2"/>
        <v>1.5780445969125214</v>
      </c>
    </row>
    <row r="38" spans="1:14" x14ac:dyDescent="0.25">
      <c r="A38" s="4" t="s">
        <v>8</v>
      </c>
      <c r="B38" s="40">
        <f t="shared" si="3"/>
        <v>0.41206872468221822</v>
      </c>
      <c r="C38" s="34">
        <f t="shared" si="3"/>
        <v>0.44757900447579008</v>
      </c>
      <c r="D38" s="34">
        <f t="shared" si="3"/>
        <v>0.46589249704471186</v>
      </c>
      <c r="E38" s="34" t="str">
        <f t="shared" si="3"/>
        <v>...</v>
      </c>
      <c r="F38" s="34">
        <f t="shared" si="3"/>
        <v>0.27693346842283012</v>
      </c>
      <c r="G38" s="34">
        <f t="shared" si="3"/>
        <v>0.30876627735266476</v>
      </c>
      <c r="H38" s="34" t="str">
        <f t="shared" si="3"/>
        <v>...</v>
      </c>
      <c r="I38" s="34" t="str">
        <f t="shared" si="3"/>
        <v>...</v>
      </c>
      <c r="J38" s="34">
        <f t="shared" si="3"/>
        <v>0.48691775196527054</v>
      </c>
      <c r="K38" s="34" t="str">
        <f t="shared" si="3"/>
        <v>...</v>
      </c>
      <c r="L38" s="34" t="str">
        <f t="shared" ref="L38" si="9">IF(ISNONTEXT(L11),(L11/L$24*100),L11)</f>
        <v>...</v>
      </c>
      <c r="M38" s="34">
        <f t="shared" si="2"/>
        <v>0.58876097355832413</v>
      </c>
      <c r="N38" s="35" t="str">
        <f t="shared" si="2"/>
        <v>...</v>
      </c>
    </row>
    <row r="39" spans="1:14" x14ac:dyDescent="0.25">
      <c r="A39" s="4" t="s">
        <v>9</v>
      </c>
      <c r="B39" s="40">
        <f t="shared" si="3"/>
        <v>2.6260650928900686</v>
      </c>
      <c r="C39" s="34">
        <f t="shared" si="3"/>
        <v>2.9635155296351559</v>
      </c>
      <c r="D39" s="34">
        <f t="shared" si="3"/>
        <v>3.0387316598289411</v>
      </c>
      <c r="E39" s="34">
        <f t="shared" si="3"/>
        <v>3.2829808660624371</v>
      </c>
      <c r="F39" s="34">
        <f t="shared" si="3"/>
        <v>3.032759202971969</v>
      </c>
      <c r="G39" s="34">
        <f t="shared" si="3"/>
        <v>2.7117733924016645</v>
      </c>
      <c r="H39" s="34">
        <f t="shared" si="3"/>
        <v>3.0627871362940278</v>
      </c>
      <c r="I39" s="34">
        <f t="shared" si="3"/>
        <v>2.906761916492179</v>
      </c>
      <c r="J39" s="34">
        <f t="shared" si="3"/>
        <v>2.886307638155579</v>
      </c>
      <c r="K39" s="34">
        <f t="shared" si="3"/>
        <v>3.1536293164200146</v>
      </c>
      <c r="L39" s="34">
        <f t="shared" ref="L39" si="10">IF(ISNONTEXT(L12),(L12/L$24*100),L12)</f>
        <v>3.3731877779703114</v>
      </c>
      <c r="M39" s="34">
        <f t="shared" si="2"/>
        <v>3.29075329863849</v>
      </c>
      <c r="N39" s="35">
        <f t="shared" si="2"/>
        <v>3.3031119823572661</v>
      </c>
    </row>
    <row r="40" spans="1:14" x14ac:dyDescent="0.25">
      <c r="A40" s="4" t="s">
        <v>10</v>
      </c>
      <c r="B40" s="40">
        <f t="shared" si="3"/>
        <v>1.3549378404805139</v>
      </c>
      <c r="C40" s="34">
        <f t="shared" si="3"/>
        <v>1.3359555133595551</v>
      </c>
      <c r="D40" s="34">
        <f t="shared" si="3"/>
        <v>1.3837702524163826</v>
      </c>
      <c r="E40" s="34" t="str">
        <f t="shared" si="3"/>
        <v>...</v>
      </c>
      <c r="F40" s="34">
        <f t="shared" si="3"/>
        <v>1.2698412698412698</v>
      </c>
      <c r="G40" s="34">
        <f t="shared" si="3"/>
        <v>1.3894482480869914</v>
      </c>
      <c r="H40" s="34">
        <f t="shared" si="3"/>
        <v>1.4356814701378253</v>
      </c>
      <c r="I40" s="34">
        <f t="shared" si="3"/>
        <v>1.5519152605000615</v>
      </c>
      <c r="J40" s="34">
        <f t="shared" si="3"/>
        <v>1.331690719230318</v>
      </c>
      <c r="K40" s="34">
        <f t="shared" si="3"/>
        <v>1.3037350246652573</v>
      </c>
      <c r="L40" s="34">
        <f t="shared" ref="L40" si="11">IF(ISNONTEXT(L13),(L13/L$24*100),L13)</f>
        <v>1.5017616819730839</v>
      </c>
      <c r="M40" s="34">
        <f t="shared" si="2"/>
        <v>1.3825369289807077</v>
      </c>
      <c r="N40" s="35">
        <f t="shared" si="2"/>
        <v>1.3624111737319284</v>
      </c>
    </row>
    <row r="41" spans="1:14" x14ac:dyDescent="0.25">
      <c r="A41" s="12" t="s">
        <v>11</v>
      </c>
      <c r="B41" s="42">
        <f t="shared" si="3"/>
        <v>4.9867299902220985</v>
      </c>
      <c r="C41" s="43">
        <f t="shared" si="3"/>
        <v>5.0115285501152869</v>
      </c>
      <c r="D41" s="43">
        <f t="shared" si="3"/>
        <v>4.8814407899311592</v>
      </c>
      <c r="E41" s="43">
        <f t="shared" si="3"/>
        <v>4.7801275595837529</v>
      </c>
      <c r="F41" s="43">
        <f t="shared" si="3"/>
        <v>4.4106720702465383</v>
      </c>
      <c r="G41" s="43">
        <f t="shared" si="3"/>
        <v>4.4905356423681031</v>
      </c>
      <c r="H41" s="43">
        <f t="shared" si="3"/>
        <v>4.7664624808575802</v>
      </c>
      <c r="I41" s="43">
        <f t="shared" si="3"/>
        <v>4.8466559921172561</v>
      </c>
      <c r="J41" s="43">
        <f t="shared" si="3"/>
        <v>4.7753138566232556</v>
      </c>
      <c r="K41" s="43">
        <f t="shared" si="3"/>
        <v>5.091613812544046</v>
      </c>
      <c r="L41" s="43">
        <f t="shared" ref="L41" si="12">IF(ISNONTEXT(L14),(L14/L$24*100),L14)</f>
        <v>5.2792699127823024</v>
      </c>
      <c r="M41" s="43">
        <f t="shared" si="2"/>
        <v>5.2935919676181467</v>
      </c>
      <c r="N41" s="36">
        <f t="shared" si="2"/>
        <v>4.6802254349424155</v>
      </c>
    </row>
    <row r="42" spans="1:14" x14ac:dyDescent="0.25">
      <c r="A42" s="4" t="s">
        <v>12</v>
      </c>
      <c r="B42" s="40">
        <f t="shared" si="3"/>
        <v>3.5689342086883644</v>
      </c>
      <c r="C42" s="34">
        <f t="shared" si="3"/>
        <v>3.4585650345856505</v>
      </c>
      <c r="D42" s="34">
        <f t="shared" si="3"/>
        <v>3.5463458730269104</v>
      </c>
      <c r="E42" s="34">
        <f t="shared" si="3"/>
        <v>3.5448136958710976</v>
      </c>
      <c r="F42" s="34">
        <f t="shared" si="3"/>
        <v>3.2286389733198244</v>
      </c>
      <c r="G42" s="34">
        <f t="shared" si="3"/>
        <v>3.550812189555645</v>
      </c>
      <c r="H42" s="34">
        <f t="shared" si="3"/>
        <v>3.7774374680959677</v>
      </c>
      <c r="I42" s="34">
        <f t="shared" si="3"/>
        <v>3.7812538489961822</v>
      </c>
      <c r="J42" s="34">
        <f t="shared" si="3"/>
        <v>3.819077789510736</v>
      </c>
      <c r="K42" s="34">
        <f t="shared" si="3"/>
        <v>3.799624148461358</v>
      </c>
      <c r="L42" s="34">
        <f t="shared" ref="L42" si="13">IF(ISNONTEXT(L15),(L15/L$24*100),L15)</f>
        <v>3.8468203084387453</v>
      </c>
      <c r="M42" s="34">
        <f t="shared" si="2"/>
        <v>3.7533512064343166</v>
      </c>
      <c r="N42" s="35">
        <f t="shared" si="2"/>
        <v>3.6804704729233029</v>
      </c>
    </row>
    <row r="43" spans="1:14" x14ac:dyDescent="0.25">
      <c r="A43" s="4" t="s">
        <v>13</v>
      </c>
      <c r="B43" s="40">
        <f t="shared" si="3"/>
        <v>7.1308842017041494</v>
      </c>
      <c r="C43" s="34">
        <f t="shared" si="3"/>
        <v>7.0595415705954148</v>
      </c>
      <c r="D43" s="34">
        <f t="shared" si="3"/>
        <v>7.2178568945135941</v>
      </c>
      <c r="E43" s="34">
        <f t="shared" si="3"/>
        <v>7.0426317556226925</v>
      </c>
      <c r="F43" s="34">
        <f t="shared" si="3"/>
        <v>6.9638635596082397</v>
      </c>
      <c r="G43" s="34">
        <f t="shared" si="3"/>
        <v>6.8666935159081763</v>
      </c>
      <c r="H43" s="34">
        <f t="shared" si="3"/>
        <v>6.9869831546707504</v>
      </c>
      <c r="I43" s="34">
        <f t="shared" si="3"/>
        <v>6.8850843699963056</v>
      </c>
      <c r="J43" s="34">
        <f t="shared" si="3"/>
        <v>6.5821893699401626</v>
      </c>
      <c r="K43" s="34">
        <f t="shared" si="3"/>
        <v>6.4012215175005869</v>
      </c>
      <c r="L43" s="34">
        <f t="shared" ref="L43" si="14">IF(ISNONTEXT(L16),(L16/L$24*100),L16)</f>
        <v>6.0070467278923356</v>
      </c>
      <c r="M43" s="34">
        <f t="shared" si="2"/>
        <v>6.9652525889712447</v>
      </c>
      <c r="N43" s="35">
        <f t="shared" si="2"/>
        <v>6.586620926243568</v>
      </c>
    </row>
    <row r="44" spans="1:14" x14ac:dyDescent="0.25">
      <c r="A44" s="4" t="s">
        <v>14</v>
      </c>
      <c r="B44" s="40">
        <f t="shared" si="3"/>
        <v>0.63556362620477724</v>
      </c>
      <c r="C44" s="34">
        <f t="shared" si="3"/>
        <v>0.67815000678150017</v>
      </c>
      <c r="D44" s="34">
        <f t="shared" si="3"/>
        <v>0.61887212293999028</v>
      </c>
      <c r="E44" s="34">
        <f t="shared" si="3"/>
        <v>0.54380664652567978</v>
      </c>
      <c r="F44" s="34">
        <f t="shared" si="3"/>
        <v>0.48632218844984804</v>
      </c>
      <c r="G44" s="34">
        <f t="shared" si="3"/>
        <v>0.47657403678346083</v>
      </c>
      <c r="H44" s="34">
        <f t="shared" si="3"/>
        <v>0.51046452271567122</v>
      </c>
      <c r="I44" s="34">
        <f t="shared" si="3"/>
        <v>0.55425545017859346</v>
      </c>
      <c r="J44" s="34">
        <f t="shared" si="3"/>
        <v>0.58078141499472014</v>
      </c>
      <c r="K44" s="34">
        <f t="shared" si="3"/>
        <v>0.58726802912849418</v>
      </c>
      <c r="L44" s="34">
        <f t="shared" ref="L44" si="15">IF(ISNONTEXT(L17),(L17/L$24*100),L17)</f>
        <v>0.65268873101137881</v>
      </c>
      <c r="M44" s="34">
        <f t="shared" si="2"/>
        <v>0.74646480576144658</v>
      </c>
      <c r="N44" s="35">
        <f t="shared" si="2"/>
        <v>0.67630482724822349</v>
      </c>
    </row>
    <row r="45" spans="1:14" x14ac:dyDescent="0.25">
      <c r="A45" s="4" t="s">
        <v>15</v>
      </c>
      <c r="B45" s="40">
        <f t="shared" si="3"/>
        <v>2.2279647995530101</v>
      </c>
      <c r="C45" s="34">
        <f t="shared" si="3"/>
        <v>2.2311135223111354</v>
      </c>
      <c r="D45" s="34">
        <f t="shared" si="3"/>
        <v>2.2529726722759196</v>
      </c>
      <c r="E45" s="34">
        <f t="shared" si="3"/>
        <v>2.2423632091305805</v>
      </c>
      <c r="F45" s="34">
        <f t="shared" si="3"/>
        <v>2.3032759202971969</v>
      </c>
      <c r="G45" s="34">
        <f t="shared" si="3"/>
        <v>2.3224593905222179</v>
      </c>
      <c r="H45" s="34">
        <f t="shared" si="3"/>
        <v>2.2141398672792243</v>
      </c>
      <c r="I45" s="34">
        <f t="shared" si="3"/>
        <v>2.0507451656607953</v>
      </c>
      <c r="J45" s="34">
        <f t="shared" si="3"/>
        <v>2.0826000234659157</v>
      </c>
      <c r="K45" s="34">
        <f t="shared" si="3"/>
        <v>2.1024195442800093</v>
      </c>
      <c r="L45" s="34">
        <f t="shared" ref="L45" si="16">IF(ISNONTEXT(L18),(L18/L$24*100),L18)</f>
        <v>2.1140183677005719</v>
      </c>
      <c r="M45" s="34">
        <f t="shared" si="2"/>
        <v>2.1552857067760081</v>
      </c>
      <c r="N45" s="35">
        <f t="shared" si="2"/>
        <v>2.2004410683655968</v>
      </c>
    </row>
    <row r="46" spans="1:14" x14ac:dyDescent="0.25">
      <c r="A46" s="4" t="s">
        <v>16</v>
      </c>
      <c r="B46" s="40">
        <f t="shared" si="3"/>
        <v>0.40508450900963827</v>
      </c>
      <c r="C46" s="34">
        <f t="shared" si="3"/>
        <v>0.37976400379764003</v>
      </c>
      <c r="D46" s="34" t="str">
        <f t="shared" si="3"/>
        <v>...</v>
      </c>
      <c r="E46" s="34" t="str">
        <f t="shared" si="3"/>
        <v>...</v>
      </c>
      <c r="F46" s="34" t="str">
        <f t="shared" si="3"/>
        <v>...</v>
      </c>
      <c r="G46" s="34">
        <f t="shared" si="3"/>
        <v>0.44972479527453352</v>
      </c>
      <c r="H46" s="34">
        <f t="shared" si="3"/>
        <v>0.47217968351199596</v>
      </c>
      <c r="I46" s="34">
        <f t="shared" si="3"/>
        <v>0.44340436014287476</v>
      </c>
      <c r="J46" s="34">
        <f t="shared" si="3"/>
        <v>0.4282529625718644</v>
      </c>
      <c r="K46" s="34">
        <f t="shared" si="3"/>
        <v>0.4463237021376556</v>
      </c>
      <c r="L46" s="34">
        <f t="shared" ref="L46" si="17">IF(ISNONTEXT(L19),(L19/L$24*100),L19)</f>
        <v>0.4851845434066886</v>
      </c>
      <c r="M46" s="34">
        <f t="shared" si="2"/>
        <v>0.52042264627030432</v>
      </c>
      <c r="N46" s="35">
        <f t="shared" si="2"/>
        <v>0.52928203871600099</v>
      </c>
    </row>
    <row r="47" spans="1:14" x14ac:dyDescent="0.25">
      <c r="A47" s="4" t="s">
        <v>17</v>
      </c>
      <c r="B47" s="40">
        <f t="shared" si="3"/>
        <v>9.9175862550635561</v>
      </c>
      <c r="C47" s="34">
        <f t="shared" si="3"/>
        <v>9.1482435914824372</v>
      </c>
      <c r="D47" s="34">
        <f t="shared" si="3"/>
        <v>9.2552673666643486</v>
      </c>
      <c r="E47" s="34">
        <f t="shared" si="3"/>
        <v>9.3252769385699903</v>
      </c>
      <c r="F47" s="34">
        <f t="shared" si="3"/>
        <v>9.1185410334346511</v>
      </c>
      <c r="G47" s="34">
        <f t="shared" si="3"/>
        <v>9.2764129413344065</v>
      </c>
      <c r="H47" s="34">
        <f t="shared" si="3"/>
        <v>9.2075038284839206</v>
      </c>
      <c r="I47" s="34">
        <f t="shared" si="3"/>
        <v>8.9727798990023402</v>
      </c>
      <c r="J47" s="34">
        <f t="shared" si="3"/>
        <v>9.3042355977942037</v>
      </c>
      <c r="K47" s="34">
        <f t="shared" si="3"/>
        <v>9.4256518675123324</v>
      </c>
      <c r="L47" s="34">
        <f t="shared" ref="L47" si="18">IF(ISNONTEXT(L20),(L20/L$24*100),L20)</f>
        <v>9.7903309651706802</v>
      </c>
      <c r="M47" s="34">
        <f t="shared" si="2"/>
        <v>8.9838616411712149</v>
      </c>
      <c r="N47" s="35">
        <f t="shared" si="2"/>
        <v>9.5466797353589818</v>
      </c>
    </row>
    <row r="48" spans="1:14" x14ac:dyDescent="0.25">
      <c r="A48" s="4" t="s">
        <v>18</v>
      </c>
      <c r="B48" s="40">
        <f t="shared" si="3"/>
        <v>0.71238999860315688</v>
      </c>
      <c r="C48" s="34">
        <f t="shared" si="3"/>
        <v>0.64424250644242509</v>
      </c>
      <c r="D48" s="34" t="str">
        <f t="shared" si="3"/>
        <v>...</v>
      </c>
      <c r="E48" s="34">
        <f t="shared" si="3"/>
        <v>0.4900973481033904</v>
      </c>
      <c r="F48" s="34">
        <f t="shared" si="3"/>
        <v>0.42553191489361702</v>
      </c>
      <c r="G48" s="34">
        <f t="shared" si="3"/>
        <v>0.39602631225667878</v>
      </c>
      <c r="H48" s="34">
        <f t="shared" si="3"/>
        <v>0.41475242470648294</v>
      </c>
      <c r="I48" s="34">
        <f t="shared" si="3"/>
        <v>0.43724596625200152</v>
      </c>
      <c r="J48" s="34">
        <f t="shared" si="3"/>
        <v>0.39305408893582072</v>
      </c>
      <c r="K48" s="34">
        <f t="shared" si="3"/>
        <v>0.38172421893352126</v>
      </c>
      <c r="L48" s="34">
        <f t="shared" ref="L48" si="19">IF(ISNONTEXT(L21),(L21/L$24*100),L21)</f>
        <v>0.42164847224628893</v>
      </c>
      <c r="M48" s="34">
        <f t="shared" si="2"/>
        <v>0.43631393576197242</v>
      </c>
      <c r="N48" s="35">
        <f t="shared" si="2"/>
        <v>0.51948051948051943</v>
      </c>
    </row>
    <row r="49" spans="1:14" x14ac:dyDescent="0.25">
      <c r="A49" s="4" t="s">
        <v>19</v>
      </c>
      <c r="B49" s="40">
        <f t="shared" si="3"/>
        <v>1.641290683056293</v>
      </c>
      <c r="C49" s="34">
        <f t="shared" si="3"/>
        <v>1.6614675166146751</v>
      </c>
      <c r="D49" s="34">
        <f t="shared" si="3"/>
        <v>1.8844308462554762</v>
      </c>
      <c r="E49" s="34">
        <f t="shared" si="3"/>
        <v>1.8865391070829141</v>
      </c>
      <c r="F49" s="34">
        <f t="shared" si="3"/>
        <v>1.6548463356973995</v>
      </c>
      <c r="G49" s="34">
        <f t="shared" si="3"/>
        <v>1.6982145254396563</v>
      </c>
      <c r="H49" s="34">
        <f t="shared" si="3"/>
        <v>1.9078611536498213</v>
      </c>
      <c r="I49" s="34">
        <f t="shared" si="3"/>
        <v>1.9275772878433306</v>
      </c>
      <c r="J49" s="34">
        <f t="shared" si="3"/>
        <v>1.9418045289217412</v>
      </c>
      <c r="K49" s="34">
        <f t="shared" si="3"/>
        <v>2.0260747004933055</v>
      </c>
      <c r="L49" s="34">
        <f t="shared" ref="L49" si="20">IF(ISNONTEXT(L22),(L22/L$24*100),L22)</f>
        <v>2.1255703806388264</v>
      </c>
      <c r="M49" s="34">
        <f t="shared" si="2"/>
        <v>2.0816905850812173</v>
      </c>
      <c r="N49" s="35">
        <f t="shared" si="2"/>
        <v>1.9652046067140407</v>
      </c>
    </row>
    <row r="50" spans="1:14" x14ac:dyDescent="0.25">
      <c r="A50" s="4" t="s">
        <v>0</v>
      </c>
      <c r="B50" s="40">
        <f t="shared" si="3"/>
        <v>5.5873725380639755E-2</v>
      </c>
      <c r="C50" s="34">
        <f t="shared" si="3"/>
        <v>4.0689000406890004E-2</v>
      </c>
      <c r="D50" s="34" t="str">
        <f t="shared" si="3"/>
        <v>...</v>
      </c>
      <c r="E50" s="34">
        <f t="shared" si="3"/>
        <v>3.3568311513930846E-2</v>
      </c>
      <c r="F50" s="34">
        <f t="shared" si="3"/>
        <v>4.7281323877068557E-2</v>
      </c>
      <c r="G50" s="34">
        <f t="shared" si="3"/>
        <v>4.027386226339106E-2</v>
      </c>
      <c r="H50" s="34">
        <f t="shared" si="3"/>
        <v>5.1046452271567129E-2</v>
      </c>
      <c r="I50" s="34">
        <f t="shared" si="3"/>
        <v>4.3108757236112821E-2</v>
      </c>
      <c r="J50" s="34">
        <f t="shared" si="3"/>
        <v>2.933239469670304E-2</v>
      </c>
      <c r="K50" s="34">
        <f t="shared" si="3"/>
        <v>2.9363401456424715E-2</v>
      </c>
      <c r="L50" s="34" t="str">
        <f t="shared" ref="L50" si="21">IF(ISNONTEXT(L23),(L23/L$24*100),L23)</f>
        <v>...</v>
      </c>
      <c r="M50" s="34">
        <f t="shared" si="2"/>
        <v>4.731114966093676E-2</v>
      </c>
      <c r="N50" s="35">
        <f t="shared" si="2"/>
        <v>4.9007596177407499E-2</v>
      </c>
    </row>
    <row r="51" spans="1:14" x14ac:dyDescent="0.25">
      <c r="A51" s="8" t="s">
        <v>1</v>
      </c>
      <c r="B51" s="47">
        <f t="shared" si="3"/>
        <v>100</v>
      </c>
      <c r="C51" s="37">
        <f t="shared" si="3"/>
        <v>100</v>
      </c>
      <c r="D51" s="37">
        <f t="shared" si="3"/>
        <v>100</v>
      </c>
      <c r="E51" s="37">
        <f t="shared" si="3"/>
        <v>100</v>
      </c>
      <c r="F51" s="37">
        <f t="shared" si="3"/>
        <v>100</v>
      </c>
      <c r="G51" s="37">
        <f t="shared" si="3"/>
        <v>100</v>
      </c>
      <c r="H51" s="37">
        <f t="shared" si="3"/>
        <v>100</v>
      </c>
      <c r="I51" s="37">
        <f t="shared" si="3"/>
        <v>100</v>
      </c>
      <c r="J51" s="37">
        <f t="shared" si="3"/>
        <v>100</v>
      </c>
      <c r="K51" s="37">
        <f t="shared" si="3"/>
        <v>100</v>
      </c>
      <c r="L51" s="37">
        <f t="shared" ref="L51" si="22">IF(ISNONTEXT(L24),(L24/L$24*100),L24)</f>
        <v>100</v>
      </c>
      <c r="M51" s="37">
        <f t="shared" si="2"/>
        <v>100</v>
      </c>
      <c r="N51" s="38">
        <f t="shared" si="2"/>
        <v>100</v>
      </c>
    </row>
    <row r="52" spans="1:14" x14ac:dyDescent="0.25">
      <c r="A52" s="41" t="s">
        <v>28</v>
      </c>
    </row>
  </sheetData>
  <printOptions gridLines="1"/>
  <pageMargins left="0" right="0" top="0" bottom="0" header="0" footer="0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B27FB-0C37-4E91-A859-C688C5B6EC9B}">
  <dimension ref="A1:P50"/>
  <sheetViews>
    <sheetView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1" width="45.7109375" style="18" bestFit="1" customWidth="1"/>
    <col min="2" max="16" width="9.140625" style="18" customWidth="1"/>
    <col min="17" max="16384" width="9.140625" style="18"/>
  </cols>
  <sheetData>
    <row r="1" spans="1:16" ht="18.75" x14ac:dyDescent="0.3">
      <c r="A1" s="20" t="s">
        <v>121</v>
      </c>
    </row>
    <row r="2" spans="1:16" x14ac:dyDescent="0.25">
      <c r="A2" s="18" t="s">
        <v>20</v>
      </c>
    </row>
    <row r="3" spans="1:16" x14ac:dyDescent="0.25">
      <c r="B3" s="31"/>
    </row>
    <row r="4" spans="1:16" x14ac:dyDescent="0.25">
      <c r="A4" s="95" t="s">
        <v>77</v>
      </c>
      <c r="B4" s="92" t="s">
        <v>76</v>
      </c>
      <c r="C4" s="93"/>
      <c r="D4" s="93"/>
      <c r="E4" s="93"/>
      <c r="F4" s="94"/>
      <c r="G4" s="93" t="s">
        <v>75</v>
      </c>
      <c r="H4" s="93"/>
      <c r="I4" s="93"/>
      <c r="J4" s="93"/>
      <c r="K4" s="93"/>
      <c r="L4" s="92" t="s">
        <v>74</v>
      </c>
      <c r="M4" s="93"/>
      <c r="N4" s="93"/>
      <c r="O4" s="93"/>
      <c r="P4" s="93"/>
    </row>
    <row r="5" spans="1:16" x14ac:dyDescent="0.25">
      <c r="A5" s="95"/>
      <c r="B5" s="5">
        <v>2019</v>
      </c>
      <c r="C5" s="5">
        <v>2020</v>
      </c>
      <c r="D5" s="5">
        <v>2021</v>
      </c>
      <c r="E5" s="5">
        <v>2022</v>
      </c>
      <c r="F5" s="5">
        <v>2023</v>
      </c>
      <c r="G5" s="5">
        <v>2019</v>
      </c>
      <c r="H5" s="5">
        <v>2020</v>
      </c>
      <c r="I5" s="5">
        <v>2021</v>
      </c>
      <c r="J5" s="5">
        <v>2022</v>
      </c>
      <c r="K5" s="5">
        <v>2023</v>
      </c>
      <c r="L5" s="5">
        <v>2019</v>
      </c>
      <c r="M5" s="5">
        <v>2020</v>
      </c>
      <c r="N5" s="5">
        <v>2021</v>
      </c>
      <c r="O5" s="5">
        <v>2022</v>
      </c>
      <c r="P5" s="5">
        <v>2023</v>
      </c>
    </row>
    <row r="6" spans="1:16" x14ac:dyDescent="0.25">
      <c r="A6" s="64" t="s">
        <v>73</v>
      </c>
      <c r="B6" s="65">
        <v>30333</v>
      </c>
      <c r="C6" s="65">
        <v>31127</v>
      </c>
      <c r="D6" s="65">
        <v>33788</v>
      </c>
      <c r="E6" s="65">
        <v>35353</v>
      </c>
      <c r="F6" s="65">
        <v>36885</v>
      </c>
      <c r="G6" s="66">
        <v>24152</v>
      </c>
      <c r="H6" s="65">
        <v>24371</v>
      </c>
      <c r="I6" s="65">
        <v>25392</v>
      </c>
      <c r="J6" s="65">
        <v>27007</v>
      </c>
      <c r="K6" s="67">
        <v>28336</v>
      </c>
      <c r="L6" s="65">
        <v>6181</v>
      </c>
      <c r="M6" s="65">
        <v>6756</v>
      </c>
      <c r="N6" s="65">
        <v>8396</v>
      </c>
      <c r="O6" s="65">
        <v>8346</v>
      </c>
      <c r="P6" s="67">
        <v>8549</v>
      </c>
    </row>
    <row r="7" spans="1:16" x14ac:dyDescent="0.25">
      <c r="A7" s="53" t="s">
        <v>72</v>
      </c>
      <c r="B7" s="54">
        <v>24217</v>
      </c>
      <c r="C7" s="54">
        <v>24739</v>
      </c>
      <c r="D7" s="54">
        <v>26960</v>
      </c>
      <c r="E7" s="54">
        <v>28436</v>
      </c>
      <c r="F7" s="54">
        <v>29418</v>
      </c>
      <c r="G7" s="61">
        <v>19733</v>
      </c>
      <c r="H7" s="54">
        <v>19739</v>
      </c>
      <c r="I7" s="54">
        <v>20625</v>
      </c>
      <c r="J7" s="54">
        <v>22135</v>
      </c>
      <c r="K7" s="55">
        <v>23325</v>
      </c>
      <c r="L7" s="54">
        <v>4484</v>
      </c>
      <c r="M7" s="54">
        <v>5000</v>
      </c>
      <c r="N7" s="54">
        <v>6335</v>
      </c>
      <c r="O7" s="54">
        <v>6301</v>
      </c>
      <c r="P7" s="55">
        <v>6093</v>
      </c>
    </row>
    <row r="8" spans="1:16" x14ac:dyDescent="0.25">
      <c r="A8" s="4" t="s">
        <v>71</v>
      </c>
      <c r="B8" s="1">
        <v>6217</v>
      </c>
      <c r="C8" s="1">
        <v>6150</v>
      </c>
      <c r="D8" s="1">
        <v>6738</v>
      </c>
      <c r="E8" s="1">
        <v>6744</v>
      </c>
      <c r="F8" s="1">
        <v>7152</v>
      </c>
      <c r="G8" s="57">
        <v>4678</v>
      </c>
      <c r="H8" s="1">
        <v>4611</v>
      </c>
      <c r="I8" s="1">
        <v>4996</v>
      </c>
      <c r="J8" s="1">
        <v>4964</v>
      </c>
      <c r="K8" s="3">
        <v>5254</v>
      </c>
      <c r="L8" s="1">
        <v>1539</v>
      </c>
      <c r="M8" s="1">
        <v>1539</v>
      </c>
      <c r="N8" s="1">
        <v>1742</v>
      </c>
      <c r="O8" s="1">
        <v>1780</v>
      </c>
      <c r="P8" s="3">
        <v>1898</v>
      </c>
    </row>
    <row r="9" spans="1:16" x14ac:dyDescent="0.25">
      <c r="A9" s="4" t="s">
        <v>65</v>
      </c>
      <c r="B9" s="1">
        <v>3278</v>
      </c>
      <c r="C9" s="1">
        <v>3399</v>
      </c>
      <c r="D9" s="1">
        <v>4030</v>
      </c>
      <c r="E9" s="1">
        <v>4091</v>
      </c>
      <c r="F9" s="1">
        <v>4116</v>
      </c>
      <c r="G9" s="57">
        <v>2571</v>
      </c>
      <c r="H9" s="1">
        <v>2622</v>
      </c>
      <c r="I9" s="1">
        <v>3009</v>
      </c>
      <c r="J9" s="1">
        <v>3091</v>
      </c>
      <c r="K9" s="3">
        <v>3105</v>
      </c>
      <c r="L9" s="1">
        <v>707</v>
      </c>
      <c r="M9" s="1">
        <v>777</v>
      </c>
      <c r="N9" s="1">
        <v>1021</v>
      </c>
      <c r="O9" s="1">
        <v>1000</v>
      </c>
      <c r="P9" s="3">
        <v>1011</v>
      </c>
    </row>
    <row r="10" spans="1:16" x14ac:dyDescent="0.25">
      <c r="A10" s="4" t="s">
        <v>67</v>
      </c>
      <c r="B10" s="32">
        <v>2987</v>
      </c>
      <c r="C10" s="1">
        <v>3017</v>
      </c>
      <c r="D10" s="1">
        <v>2837</v>
      </c>
      <c r="E10" s="1">
        <v>3576</v>
      </c>
      <c r="F10" s="1">
        <v>3636</v>
      </c>
      <c r="G10" s="58">
        <v>2373</v>
      </c>
      <c r="H10" s="1">
        <v>2378</v>
      </c>
      <c r="I10" s="1">
        <v>1977</v>
      </c>
      <c r="J10" s="1">
        <v>2682</v>
      </c>
      <c r="K10" s="3">
        <v>2825</v>
      </c>
      <c r="L10" s="32">
        <v>614</v>
      </c>
      <c r="M10" s="1">
        <v>639</v>
      </c>
      <c r="N10" s="1">
        <v>860</v>
      </c>
      <c r="O10" s="1">
        <v>894</v>
      </c>
      <c r="P10" s="3">
        <v>811</v>
      </c>
    </row>
    <row r="11" spans="1:16" x14ac:dyDescent="0.25">
      <c r="A11" s="4" t="s">
        <v>70</v>
      </c>
      <c r="B11" s="32">
        <v>2696</v>
      </c>
      <c r="C11" s="32">
        <v>2677</v>
      </c>
      <c r="D11" s="1">
        <v>2955</v>
      </c>
      <c r="E11" s="1">
        <v>3005</v>
      </c>
      <c r="F11" s="1">
        <v>3144</v>
      </c>
      <c r="G11" s="58">
        <v>2109</v>
      </c>
      <c r="H11" s="32">
        <v>2096</v>
      </c>
      <c r="I11" s="1">
        <v>2288</v>
      </c>
      <c r="J11" s="1">
        <v>2351</v>
      </c>
      <c r="K11" s="3">
        <v>2452</v>
      </c>
      <c r="L11" s="32">
        <v>587</v>
      </c>
      <c r="M11" s="32">
        <v>581</v>
      </c>
      <c r="N11" s="1">
        <v>667</v>
      </c>
      <c r="O11" s="1">
        <v>654</v>
      </c>
      <c r="P11" s="3">
        <v>692</v>
      </c>
    </row>
    <row r="12" spans="1:16" x14ac:dyDescent="0.25">
      <c r="A12" s="4" t="s">
        <v>68</v>
      </c>
      <c r="B12" s="1">
        <v>2354</v>
      </c>
      <c r="C12" s="1">
        <v>2353</v>
      </c>
      <c r="D12" s="1">
        <v>2792</v>
      </c>
      <c r="E12" s="1">
        <v>2747</v>
      </c>
      <c r="F12" s="1">
        <v>2939</v>
      </c>
      <c r="G12" s="57">
        <v>1995</v>
      </c>
      <c r="H12" s="1">
        <v>1967</v>
      </c>
      <c r="I12" s="1">
        <v>2200</v>
      </c>
      <c r="J12" s="1">
        <v>2272</v>
      </c>
      <c r="K12" s="3">
        <v>2438</v>
      </c>
      <c r="L12" s="1">
        <v>359</v>
      </c>
      <c r="M12" s="1">
        <v>386</v>
      </c>
      <c r="N12" s="1">
        <v>592</v>
      </c>
      <c r="O12" s="1">
        <v>475</v>
      </c>
      <c r="P12" s="3">
        <v>501</v>
      </c>
    </row>
    <row r="13" spans="1:16" x14ac:dyDescent="0.25">
      <c r="A13" s="12" t="s">
        <v>61</v>
      </c>
      <c r="B13" s="13">
        <v>2049</v>
      </c>
      <c r="C13" s="13">
        <v>2097</v>
      </c>
      <c r="D13" s="13">
        <v>2467</v>
      </c>
      <c r="E13" s="13">
        <v>2542</v>
      </c>
      <c r="F13" s="13">
        <v>2532</v>
      </c>
      <c r="G13" s="59">
        <v>1795</v>
      </c>
      <c r="H13" s="13">
        <v>1796</v>
      </c>
      <c r="I13" s="13">
        <v>1966</v>
      </c>
      <c r="J13" s="13">
        <v>2073</v>
      </c>
      <c r="K13" s="15">
        <v>2215</v>
      </c>
      <c r="L13" s="13">
        <v>254</v>
      </c>
      <c r="M13" s="13">
        <v>301</v>
      </c>
      <c r="N13" s="13">
        <v>501</v>
      </c>
      <c r="O13" s="13">
        <v>469</v>
      </c>
      <c r="P13" s="15">
        <v>317</v>
      </c>
    </row>
    <row r="14" spans="1:16" x14ac:dyDescent="0.25">
      <c r="A14" s="4" t="s">
        <v>66</v>
      </c>
      <c r="B14" s="1">
        <v>1951</v>
      </c>
      <c r="C14" s="1">
        <v>2161</v>
      </c>
      <c r="D14" s="1">
        <v>2037</v>
      </c>
      <c r="E14" s="1">
        <v>2526</v>
      </c>
      <c r="F14" s="1">
        <v>2468</v>
      </c>
      <c r="G14" s="57">
        <v>1753</v>
      </c>
      <c r="H14" s="1">
        <v>1783</v>
      </c>
      <c r="I14" s="1">
        <v>1544</v>
      </c>
      <c r="J14" s="1">
        <v>1994</v>
      </c>
      <c r="K14" s="3">
        <v>2064</v>
      </c>
      <c r="L14" s="1">
        <v>198</v>
      </c>
      <c r="M14" s="1">
        <v>378</v>
      </c>
      <c r="N14" s="1">
        <v>493</v>
      </c>
      <c r="O14" s="1">
        <v>532</v>
      </c>
      <c r="P14" s="3">
        <v>404</v>
      </c>
    </row>
    <row r="15" spans="1:16" x14ac:dyDescent="0.25">
      <c r="A15" s="4" t="s">
        <v>62</v>
      </c>
      <c r="B15" s="1">
        <v>647</v>
      </c>
      <c r="C15" s="1">
        <v>836</v>
      </c>
      <c r="D15" s="1">
        <v>908</v>
      </c>
      <c r="E15" s="1">
        <v>926</v>
      </c>
      <c r="F15" s="1">
        <v>1010</v>
      </c>
      <c r="G15" s="57">
        <v>600</v>
      </c>
      <c r="H15" s="1">
        <v>630</v>
      </c>
      <c r="I15" s="1">
        <v>695</v>
      </c>
      <c r="J15" s="1">
        <v>720</v>
      </c>
      <c r="K15" s="3">
        <v>784</v>
      </c>
      <c r="L15" s="1">
        <v>47</v>
      </c>
      <c r="M15" s="1">
        <v>206</v>
      </c>
      <c r="N15" s="1">
        <v>213</v>
      </c>
      <c r="O15" s="1">
        <v>206</v>
      </c>
      <c r="P15" s="3">
        <v>226</v>
      </c>
    </row>
    <row r="16" spans="1:16" x14ac:dyDescent="0.25">
      <c r="A16" s="4" t="s">
        <v>69</v>
      </c>
      <c r="B16" s="1">
        <v>721</v>
      </c>
      <c r="C16" s="1">
        <v>739</v>
      </c>
      <c r="D16" s="1">
        <v>785</v>
      </c>
      <c r="E16" s="1">
        <v>827</v>
      </c>
      <c r="F16" s="1">
        <v>865</v>
      </c>
      <c r="G16" s="57">
        <v>605</v>
      </c>
      <c r="H16" s="1">
        <v>624</v>
      </c>
      <c r="I16" s="1">
        <v>678</v>
      </c>
      <c r="J16" s="1">
        <v>700</v>
      </c>
      <c r="K16" s="3">
        <v>748</v>
      </c>
      <c r="L16" s="1">
        <v>116</v>
      </c>
      <c r="M16" s="1">
        <v>115</v>
      </c>
      <c r="N16" s="1">
        <v>107</v>
      </c>
      <c r="O16" s="1">
        <v>127</v>
      </c>
      <c r="P16" s="3">
        <v>117</v>
      </c>
    </row>
    <row r="17" spans="1:16" x14ac:dyDescent="0.25">
      <c r="A17" s="4" t="s">
        <v>63</v>
      </c>
      <c r="B17" s="1">
        <v>317</v>
      </c>
      <c r="C17" s="1">
        <v>340</v>
      </c>
      <c r="D17" s="1">
        <v>372</v>
      </c>
      <c r="E17" s="1">
        <v>411</v>
      </c>
      <c r="F17" s="1">
        <v>441</v>
      </c>
      <c r="G17" s="57">
        <v>299</v>
      </c>
      <c r="H17" s="1">
        <v>318</v>
      </c>
      <c r="I17" s="1">
        <v>346</v>
      </c>
      <c r="J17" s="1">
        <v>376</v>
      </c>
      <c r="K17" s="3">
        <v>395</v>
      </c>
      <c r="L17" s="1">
        <v>18</v>
      </c>
      <c r="M17" s="1">
        <v>22</v>
      </c>
      <c r="N17" s="1">
        <v>26</v>
      </c>
      <c r="O17" s="1">
        <v>35</v>
      </c>
      <c r="P17" s="3">
        <v>46</v>
      </c>
    </row>
    <row r="18" spans="1:16" x14ac:dyDescent="0.25">
      <c r="A18" s="4" t="s">
        <v>60</v>
      </c>
      <c r="B18" s="1">
        <v>365</v>
      </c>
      <c r="C18" s="1">
        <v>352</v>
      </c>
      <c r="D18" s="1">
        <v>390</v>
      </c>
      <c r="E18" s="1">
        <v>416</v>
      </c>
      <c r="F18" s="1">
        <v>429</v>
      </c>
      <c r="G18" s="57">
        <v>347</v>
      </c>
      <c r="H18" s="1">
        <v>334</v>
      </c>
      <c r="I18" s="1">
        <v>330</v>
      </c>
      <c r="J18" s="1">
        <v>321</v>
      </c>
      <c r="K18" s="3">
        <v>393</v>
      </c>
      <c r="L18" s="1">
        <v>18</v>
      </c>
      <c r="M18" s="1">
        <v>18</v>
      </c>
      <c r="N18" s="1">
        <v>60</v>
      </c>
      <c r="O18" s="1">
        <v>95</v>
      </c>
      <c r="P18" s="3">
        <v>36</v>
      </c>
    </row>
    <row r="19" spans="1:16" x14ac:dyDescent="0.25">
      <c r="A19" s="4" t="s">
        <v>59</v>
      </c>
      <c r="B19" s="1">
        <v>399</v>
      </c>
      <c r="C19" s="1">
        <v>404</v>
      </c>
      <c r="D19" s="1">
        <v>409</v>
      </c>
      <c r="E19" s="1">
        <v>380</v>
      </c>
      <c r="F19" s="1">
        <v>406</v>
      </c>
      <c r="G19" s="57">
        <v>385</v>
      </c>
      <c r="H19" s="1">
        <v>379</v>
      </c>
      <c r="I19" s="1">
        <v>381</v>
      </c>
      <c r="J19" s="1">
        <v>366</v>
      </c>
      <c r="K19" s="3">
        <v>399</v>
      </c>
      <c r="L19" s="1">
        <v>14</v>
      </c>
      <c r="M19" s="1">
        <v>25</v>
      </c>
      <c r="N19" s="1">
        <v>28</v>
      </c>
      <c r="O19" s="1">
        <v>14</v>
      </c>
      <c r="P19" s="3">
        <v>7</v>
      </c>
    </row>
    <row r="20" spans="1:16" x14ac:dyDescent="0.25">
      <c r="A20" s="4" t="s">
        <v>64</v>
      </c>
      <c r="B20" s="1">
        <v>190</v>
      </c>
      <c r="C20" s="1">
        <v>168</v>
      </c>
      <c r="D20" s="1">
        <v>185</v>
      </c>
      <c r="E20" s="1">
        <v>186</v>
      </c>
      <c r="F20" s="1">
        <v>217</v>
      </c>
      <c r="G20" s="57">
        <v>188</v>
      </c>
      <c r="H20" s="1">
        <v>165</v>
      </c>
      <c r="I20" s="1">
        <v>176</v>
      </c>
      <c r="J20" s="1">
        <v>182</v>
      </c>
      <c r="K20" s="3">
        <v>205</v>
      </c>
      <c r="L20" s="1">
        <v>2</v>
      </c>
      <c r="M20" s="1">
        <v>3</v>
      </c>
      <c r="N20" s="1">
        <v>9</v>
      </c>
      <c r="O20" s="1">
        <v>4</v>
      </c>
      <c r="P20" s="3">
        <v>12</v>
      </c>
    </row>
    <row r="21" spans="1:16" x14ac:dyDescent="0.25">
      <c r="A21" s="4" t="s">
        <v>58</v>
      </c>
      <c r="B21" s="1">
        <v>46</v>
      </c>
      <c r="C21" s="1">
        <v>46</v>
      </c>
      <c r="D21" s="1">
        <v>55</v>
      </c>
      <c r="E21" s="1">
        <v>59</v>
      </c>
      <c r="F21" s="1">
        <v>63</v>
      </c>
      <c r="G21" s="57">
        <v>35</v>
      </c>
      <c r="H21" s="1">
        <v>36</v>
      </c>
      <c r="I21" s="1">
        <v>39</v>
      </c>
      <c r="J21" s="1">
        <v>43</v>
      </c>
      <c r="K21" s="3">
        <v>48</v>
      </c>
      <c r="L21" s="1">
        <v>11</v>
      </c>
      <c r="M21" s="1">
        <v>10</v>
      </c>
      <c r="N21" s="1">
        <v>16</v>
      </c>
      <c r="O21" s="1">
        <v>16</v>
      </c>
      <c r="P21" s="3">
        <v>15</v>
      </c>
    </row>
    <row r="22" spans="1:16" x14ac:dyDescent="0.25">
      <c r="A22" s="64" t="s">
        <v>57</v>
      </c>
      <c r="B22" s="65">
        <v>1322</v>
      </c>
      <c r="C22" s="65">
        <v>1510</v>
      </c>
      <c r="D22" s="65">
        <v>1662</v>
      </c>
      <c r="E22" s="65">
        <v>1397</v>
      </c>
      <c r="F22" s="65">
        <v>1832</v>
      </c>
      <c r="G22" s="66">
        <v>658</v>
      </c>
      <c r="H22" s="65">
        <v>823</v>
      </c>
      <c r="I22" s="65">
        <v>845</v>
      </c>
      <c r="J22" s="65">
        <v>737</v>
      </c>
      <c r="K22" s="67">
        <v>817</v>
      </c>
      <c r="L22" s="65">
        <v>664</v>
      </c>
      <c r="M22" s="65">
        <v>687</v>
      </c>
      <c r="N22" s="65">
        <v>817</v>
      </c>
      <c r="O22" s="65">
        <v>660</v>
      </c>
      <c r="P22" s="67">
        <v>1015</v>
      </c>
    </row>
    <row r="23" spans="1:16" x14ac:dyDescent="0.25">
      <c r="A23" s="78" t="s">
        <v>56</v>
      </c>
      <c r="B23" s="54">
        <v>4794</v>
      </c>
      <c r="C23" s="54">
        <v>4878</v>
      </c>
      <c r="D23" s="54">
        <v>5166</v>
      </c>
      <c r="E23" s="54">
        <v>5520</v>
      </c>
      <c r="F23" s="54">
        <v>5635</v>
      </c>
      <c r="G23" s="80">
        <v>3761</v>
      </c>
      <c r="H23" s="79">
        <v>3809</v>
      </c>
      <c r="I23" s="79">
        <v>3922</v>
      </c>
      <c r="J23" s="79">
        <v>4135</v>
      </c>
      <c r="K23" s="76">
        <v>4194</v>
      </c>
      <c r="L23" s="80">
        <v>1033</v>
      </c>
      <c r="M23" s="79">
        <v>1069</v>
      </c>
      <c r="N23" s="79">
        <v>1244</v>
      </c>
      <c r="O23" s="79">
        <v>1385</v>
      </c>
      <c r="P23" s="76">
        <v>1441</v>
      </c>
    </row>
    <row r="24" spans="1:16" x14ac:dyDescent="0.25">
      <c r="A24" s="4" t="s">
        <v>42</v>
      </c>
      <c r="B24" s="1">
        <v>419</v>
      </c>
      <c r="C24" s="1">
        <v>415</v>
      </c>
      <c r="D24" s="1">
        <v>503</v>
      </c>
      <c r="E24" s="1">
        <v>516</v>
      </c>
      <c r="F24" s="1">
        <v>550</v>
      </c>
      <c r="G24" s="57">
        <v>325</v>
      </c>
      <c r="H24" s="1">
        <v>289</v>
      </c>
      <c r="I24" s="1">
        <v>271</v>
      </c>
      <c r="J24" s="1">
        <v>263</v>
      </c>
      <c r="K24" s="3">
        <v>273</v>
      </c>
      <c r="L24" s="57">
        <v>94</v>
      </c>
      <c r="M24" s="1">
        <v>126</v>
      </c>
      <c r="N24" s="1">
        <v>232</v>
      </c>
      <c r="O24" s="1">
        <v>253</v>
      </c>
      <c r="P24" s="3">
        <v>277</v>
      </c>
    </row>
    <row r="25" spans="1:16" x14ac:dyDescent="0.25">
      <c r="A25" s="4" t="s">
        <v>49</v>
      </c>
      <c r="B25" s="1">
        <v>437</v>
      </c>
      <c r="C25" s="1">
        <v>429</v>
      </c>
      <c r="D25" s="1">
        <v>335</v>
      </c>
      <c r="E25" s="1">
        <v>442</v>
      </c>
      <c r="F25" s="1">
        <v>414</v>
      </c>
      <c r="G25" s="57">
        <v>380</v>
      </c>
      <c r="H25" s="1">
        <v>369</v>
      </c>
      <c r="I25" s="1">
        <v>280</v>
      </c>
      <c r="J25" s="1">
        <v>372</v>
      </c>
      <c r="K25" s="3">
        <v>352</v>
      </c>
      <c r="L25" s="57">
        <v>57</v>
      </c>
      <c r="M25" s="1">
        <v>60</v>
      </c>
      <c r="N25" s="1">
        <v>55</v>
      </c>
      <c r="O25" s="1">
        <v>70</v>
      </c>
      <c r="P25" s="3">
        <v>62</v>
      </c>
    </row>
    <row r="26" spans="1:16" x14ac:dyDescent="0.25">
      <c r="A26" s="4" t="s">
        <v>29</v>
      </c>
      <c r="B26" s="1">
        <v>380</v>
      </c>
      <c r="C26" s="1">
        <v>380</v>
      </c>
      <c r="D26" s="1">
        <v>411</v>
      </c>
      <c r="E26" s="1">
        <v>397</v>
      </c>
      <c r="F26" s="1">
        <v>411</v>
      </c>
      <c r="G26" s="57">
        <v>290</v>
      </c>
      <c r="H26" s="1">
        <v>295</v>
      </c>
      <c r="I26" s="1">
        <v>296</v>
      </c>
      <c r="J26" s="1">
        <v>274</v>
      </c>
      <c r="K26" s="3">
        <v>290</v>
      </c>
      <c r="L26" s="57">
        <v>90</v>
      </c>
      <c r="M26" s="1">
        <v>85</v>
      </c>
      <c r="N26" s="1">
        <v>115</v>
      </c>
      <c r="O26" s="1">
        <v>123</v>
      </c>
      <c r="P26" s="3">
        <v>121</v>
      </c>
    </row>
    <row r="27" spans="1:16" x14ac:dyDescent="0.25">
      <c r="A27" s="4" t="s">
        <v>33</v>
      </c>
      <c r="B27" s="32">
        <v>294</v>
      </c>
      <c r="C27" s="32">
        <v>291</v>
      </c>
      <c r="D27" s="32">
        <v>337</v>
      </c>
      <c r="E27" s="1">
        <v>365</v>
      </c>
      <c r="F27" s="1">
        <v>391</v>
      </c>
      <c r="G27" s="58">
        <v>219</v>
      </c>
      <c r="H27" s="32">
        <v>226</v>
      </c>
      <c r="I27" s="32">
        <v>261</v>
      </c>
      <c r="J27" s="1">
        <v>274</v>
      </c>
      <c r="K27" s="3">
        <v>266</v>
      </c>
      <c r="L27" s="58">
        <v>75</v>
      </c>
      <c r="M27" s="32">
        <v>65</v>
      </c>
      <c r="N27" s="32">
        <v>76</v>
      </c>
      <c r="O27" s="1">
        <v>91</v>
      </c>
      <c r="P27" s="3">
        <v>125</v>
      </c>
    </row>
    <row r="28" spans="1:16" x14ac:dyDescent="0.25">
      <c r="A28" s="4" t="s">
        <v>46</v>
      </c>
      <c r="B28" s="32" t="s">
        <v>24</v>
      </c>
      <c r="C28" s="32">
        <v>348</v>
      </c>
      <c r="D28" s="1">
        <v>360</v>
      </c>
      <c r="E28" s="1">
        <v>359</v>
      </c>
      <c r="F28" s="1">
        <v>388</v>
      </c>
      <c r="G28" s="58" t="s">
        <v>24</v>
      </c>
      <c r="H28" s="32">
        <v>331</v>
      </c>
      <c r="I28" s="1">
        <v>345</v>
      </c>
      <c r="J28" s="1">
        <v>346</v>
      </c>
      <c r="K28" s="3">
        <v>376</v>
      </c>
      <c r="L28" s="58" t="s">
        <v>24</v>
      </c>
      <c r="M28" s="32">
        <v>17</v>
      </c>
      <c r="N28" s="1">
        <v>15</v>
      </c>
      <c r="O28" s="1">
        <v>13</v>
      </c>
      <c r="P28" s="3">
        <v>12</v>
      </c>
    </row>
    <row r="29" spans="1:16" x14ac:dyDescent="0.25">
      <c r="A29" s="12" t="s">
        <v>36</v>
      </c>
      <c r="B29" s="13">
        <v>272</v>
      </c>
      <c r="C29" s="13">
        <v>256</v>
      </c>
      <c r="D29" s="13">
        <v>311</v>
      </c>
      <c r="E29" s="13">
        <v>290</v>
      </c>
      <c r="F29" s="13">
        <v>324</v>
      </c>
      <c r="G29" s="59">
        <v>225</v>
      </c>
      <c r="H29" s="13">
        <v>236</v>
      </c>
      <c r="I29" s="13">
        <v>259</v>
      </c>
      <c r="J29" s="13">
        <v>231</v>
      </c>
      <c r="K29" s="15">
        <v>260</v>
      </c>
      <c r="L29" s="13">
        <v>47</v>
      </c>
      <c r="M29" s="13">
        <v>20</v>
      </c>
      <c r="N29" s="13">
        <v>52</v>
      </c>
      <c r="O29" s="13">
        <v>59</v>
      </c>
      <c r="P29" s="15">
        <v>64</v>
      </c>
    </row>
    <row r="30" spans="1:16" x14ac:dyDescent="0.25">
      <c r="A30" s="4" t="s">
        <v>50</v>
      </c>
      <c r="B30" s="112">
        <v>300</v>
      </c>
      <c r="C30" s="112">
        <v>289</v>
      </c>
      <c r="D30" s="112">
        <v>257</v>
      </c>
      <c r="E30" s="112">
        <v>240</v>
      </c>
      <c r="F30" s="112">
        <v>308</v>
      </c>
      <c r="G30" s="48">
        <v>119</v>
      </c>
      <c r="H30" s="112">
        <v>117</v>
      </c>
      <c r="I30" s="112">
        <v>110</v>
      </c>
      <c r="J30" s="112">
        <v>127</v>
      </c>
      <c r="K30" s="113">
        <v>166</v>
      </c>
      <c r="L30" s="48">
        <v>181</v>
      </c>
      <c r="M30" s="112">
        <v>172</v>
      </c>
      <c r="N30" s="112">
        <v>147</v>
      </c>
      <c r="O30" s="112">
        <v>113</v>
      </c>
      <c r="P30" s="113">
        <v>142</v>
      </c>
    </row>
    <row r="31" spans="1:16" x14ac:dyDescent="0.25">
      <c r="A31" s="4" t="s">
        <v>34</v>
      </c>
      <c r="B31" s="1">
        <v>243</v>
      </c>
      <c r="C31" s="1">
        <v>306</v>
      </c>
      <c r="D31" s="1">
        <v>280</v>
      </c>
      <c r="E31" s="1">
        <v>300</v>
      </c>
      <c r="F31" s="1">
        <v>300</v>
      </c>
      <c r="G31" s="57">
        <v>239</v>
      </c>
      <c r="H31" s="1">
        <v>281</v>
      </c>
      <c r="I31" s="1">
        <v>248</v>
      </c>
      <c r="J31" s="1">
        <v>262</v>
      </c>
      <c r="K31" s="3">
        <v>260</v>
      </c>
      <c r="L31" s="57">
        <v>4</v>
      </c>
      <c r="M31" s="1">
        <v>25</v>
      </c>
      <c r="N31" s="1">
        <v>32</v>
      </c>
      <c r="O31" s="1">
        <v>38</v>
      </c>
      <c r="P31" s="3">
        <v>40</v>
      </c>
    </row>
    <row r="32" spans="1:16" x14ac:dyDescent="0.25">
      <c r="A32" s="4" t="s">
        <v>44</v>
      </c>
      <c r="B32" s="1">
        <v>256</v>
      </c>
      <c r="C32" s="1">
        <v>316</v>
      </c>
      <c r="D32" s="1">
        <v>365</v>
      </c>
      <c r="E32" s="1">
        <v>339</v>
      </c>
      <c r="F32" s="1">
        <v>295</v>
      </c>
      <c r="G32" s="57">
        <v>225</v>
      </c>
      <c r="H32" s="1">
        <v>289</v>
      </c>
      <c r="I32" s="1">
        <v>339</v>
      </c>
      <c r="J32" s="1">
        <v>300</v>
      </c>
      <c r="K32" s="3">
        <v>260</v>
      </c>
      <c r="L32" s="57">
        <v>31</v>
      </c>
      <c r="M32" s="1">
        <v>27</v>
      </c>
      <c r="N32" s="1">
        <v>26</v>
      </c>
      <c r="O32" s="1">
        <v>39</v>
      </c>
      <c r="P32" s="3">
        <v>35</v>
      </c>
    </row>
    <row r="33" spans="1:16" x14ac:dyDescent="0.25">
      <c r="A33" s="4" t="s">
        <v>52</v>
      </c>
      <c r="B33" s="1">
        <v>205</v>
      </c>
      <c r="C33" s="1">
        <v>210</v>
      </c>
      <c r="D33" s="1">
        <v>238</v>
      </c>
      <c r="E33" s="1">
        <v>256</v>
      </c>
      <c r="F33" s="1">
        <v>275</v>
      </c>
      <c r="G33" s="57">
        <v>181</v>
      </c>
      <c r="H33" s="1">
        <v>181</v>
      </c>
      <c r="I33" s="1">
        <v>209</v>
      </c>
      <c r="J33" s="1">
        <v>201</v>
      </c>
      <c r="K33" s="3">
        <v>214</v>
      </c>
      <c r="L33" s="57">
        <v>24</v>
      </c>
      <c r="M33" s="1">
        <v>29</v>
      </c>
      <c r="N33" s="1">
        <v>29</v>
      </c>
      <c r="O33" s="1">
        <v>55</v>
      </c>
      <c r="P33" s="3">
        <v>61</v>
      </c>
    </row>
    <row r="34" spans="1:16" x14ac:dyDescent="0.25">
      <c r="A34" s="4" t="s">
        <v>43</v>
      </c>
      <c r="B34" s="1">
        <v>164</v>
      </c>
      <c r="C34" s="1">
        <v>184</v>
      </c>
      <c r="D34" s="1">
        <v>202</v>
      </c>
      <c r="E34" s="1">
        <v>260</v>
      </c>
      <c r="F34" s="1">
        <v>271</v>
      </c>
      <c r="G34" s="57">
        <v>136</v>
      </c>
      <c r="H34" s="1">
        <v>142</v>
      </c>
      <c r="I34" s="1">
        <v>189</v>
      </c>
      <c r="J34" s="1">
        <v>249</v>
      </c>
      <c r="K34" s="3">
        <v>263</v>
      </c>
      <c r="L34" s="57">
        <v>28</v>
      </c>
      <c r="M34" s="1">
        <v>42</v>
      </c>
      <c r="N34" s="1">
        <v>13</v>
      </c>
      <c r="O34" s="1">
        <v>11</v>
      </c>
      <c r="P34" s="3">
        <v>8</v>
      </c>
    </row>
    <row r="35" spans="1:16" x14ac:dyDescent="0.25">
      <c r="A35" s="4" t="s">
        <v>40</v>
      </c>
      <c r="B35" s="1">
        <v>227</v>
      </c>
      <c r="C35" s="1">
        <v>234</v>
      </c>
      <c r="D35" s="1">
        <v>225</v>
      </c>
      <c r="E35" s="1">
        <v>262</v>
      </c>
      <c r="F35" s="1">
        <v>230</v>
      </c>
      <c r="G35" s="57">
        <v>209</v>
      </c>
      <c r="H35" s="1">
        <v>234</v>
      </c>
      <c r="I35" s="1">
        <v>223</v>
      </c>
      <c r="J35" s="1">
        <v>262</v>
      </c>
      <c r="K35" s="3">
        <v>230</v>
      </c>
      <c r="L35" s="57">
        <v>18</v>
      </c>
      <c r="M35" s="1">
        <v>0</v>
      </c>
      <c r="N35" s="1">
        <v>2</v>
      </c>
      <c r="O35" s="1">
        <v>0</v>
      </c>
      <c r="P35" s="3">
        <v>0</v>
      </c>
    </row>
    <row r="36" spans="1:16" x14ac:dyDescent="0.25">
      <c r="A36" s="4" t="s">
        <v>35</v>
      </c>
      <c r="B36" s="1">
        <v>169</v>
      </c>
      <c r="C36" s="1">
        <v>157</v>
      </c>
      <c r="D36" s="1">
        <v>192</v>
      </c>
      <c r="E36" s="1">
        <v>222</v>
      </c>
      <c r="F36" s="1">
        <v>204</v>
      </c>
      <c r="G36" s="57">
        <v>158</v>
      </c>
      <c r="H36" s="1">
        <v>150</v>
      </c>
      <c r="I36" s="1">
        <v>175</v>
      </c>
      <c r="J36" s="1">
        <v>203</v>
      </c>
      <c r="K36" s="3">
        <v>187</v>
      </c>
      <c r="L36" s="57">
        <v>11</v>
      </c>
      <c r="M36" s="1">
        <v>7</v>
      </c>
      <c r="N36" s="1">
        <v>17</v>
      </c>
      <c r="O36" s="1">
        <v>19</v>
      </c>
      <c r="P36" s="3">
        <v>17</v>
      </c>
    </row>
    <row r="37" spans="1:16" x14ac:dyDescent="0.25">
      <c r="A37" s="4" t="s">
        <v>54</v>
      </c>
      <c r="B37" s="1">
        <v>171</v>
      </c>
      <c r="C37" s="1">
        <v>165</v>
      </c>
      <c r="D37" s="1">
        <v>162</v>
      </c>
      <c r="E37" s="1">
        <v>183</v>
      </c>
      <c r="F37" s="1">
        <v>199</v>
      </c>
      <c r="G37" s="57">
        <v>139</v>
      </c>
      <c r="H37" s="1">
        <v>136</v>
      </c>
      <c r="I37" s="1">
        <v>127</v>
      </c>
      <c r="J37" s="1">
        <v>117</v>
      </c>
      <c r="K37" s="3">
        <v>125</v>
      </c>
      <c r="L37" s="57">
        <v>32</v>
      </c>
      <c r="M37" s="1">
        <v>29</v>
      </c>
      <c r="N37" s="1">
        <v>35</v>
      </c>
      <c r="O37" s="1">
        <v>66</v>
      </c>
      <c r="P37" s="3">
        <v>74</v>
      </c>
    </row>
    <row r="38" spans="1:16" x14ac:dyDescent="0.25">
      <c r="A38" s="4" t="s">
        <v>48</v>
      </c>
      <c r="B38" s="1">
        <v>170</v>
      </c>
      <c r="C38" s="1">
        <v>194</v>
      </c>
      <c r="D38" s="1">
        <v>178</v>
      </c>
      <c r="E38" s="1">
        <v>220</v>
      </c>
      <c r="F38" s="1">
        <v>196</v>
      </c>
      <c r="G38" s="57">
        <v>63</v>
      </c>
      <c r="H38" s="1">
        <v>63</v>
      </c>
      <c r="I38" s="1">
        <v>71</v>
      </c>
      <c r="J38" s="1">
        <v>76</v>
      </c>
      <c r="K38" s="3">
        <v>71</v>
      </c>
      <c r="L38" s="57">
        <v>107</v>
      </c>
      <c r="M38" s="1">
        <v>131</v>
      </c>
      <c r="N38" s="1">
        <v>107</v>
      </c>
      <c r="O38" s="1">
        <v>144</v>
      </c>
      <c r="P38" s="3">
        <v>125</v>
      </c>
    </row>
    <row r="39" spans="1:16" x14ac:dyDescent="0.25">
      <c r="A39" s="4" t="s">
        <v>37</v>
      </c>
      <c r="B39" s="1">
        <v>149</v>
      </c>
      <c r="C39" s="1">
        <v>143</v>
      </c>
      <c r="D39" s="1">
        <v>168</v>
      </c>
      <c r="E39" s="1">
        <v>184</v>
      </c>
      <c r="F39" s="1">
        <v>187</v>
      </c>
      <c r="G39" s="57">
        <v>117</v>
      </c>
      <c r="H39" s="1">
        <v>97</v>
      </c>
      <c r="I39" s="1">
        <v>110</v>
      </c>
      <c r="J39" s="1">
        <v>126</v>
      </c>
      <c r="K39" s="3">
        <v>128</v>
      </c>
      <c r="L39" s="57">
        <v>32</v>
      </c>
      <c r="M39" s="1">
        <v>46</v>
      </c>
      <c r="N39" s="1">
        <v>58</v>
      </c>
      <c r="O39" s="1">
        <v>58</v>
      </c>
      <c r="P39" s="3">
        <v>59</v>
      </c>
    </row>
    <row r="40" spans="1:16" x14ac:dyDescent="0.25">
      <c r="A40" s="4" t="s">
        <v>41</v>
      </c>
      <c r="B40" s="1">
        <v>135</v>
      </c>
      <c r="C40" s="1">
        <v>131</v>
      </c>
      <c r="D40" s="1">
        <v>139</v>
      </c>
      <c r="E40" s="1">
        <v>153</v>
      </c>
      <c r="F40" s="1">
        <v>145</v>
      </c>
      <c r="G40" s="57">
        <v>124</v>
      </c>
      <c r="H40" s="1">
        <v>113</v>
      </c>
      <c r="I40" s="1">
        <v>122</v>
      </c>
      <c r="J40" s="1">
        <v>134</v>
      </c>
      <c r="K40" s="3">
        <v>125</v>
      </c>
      <c r="L40" s="57">
        <v>11</v>
      </c>
      <c r="M40" s="1">
        <v>18</v>
      </c>
      <c r="N40" s="1">
        <v>17</v>
      </c>
      <c r="O40" s="1">
        <v>19</v>
      </c>
      <c r="P40" s="3">
        <v>20</v>
      </c>
    </row>
    <row r="41" spans="1:16" x14ac:dyDescent="0.25">
      <c r="A41" s="4" t="s">
        <v>47</v>
      </c>
      <c r="B41" s="1">
        <v>117</v>
      </c>
      <c r="C41" s="1">
        <v>92</v>
      </c>
      <c r="D41" s="1">
        <v>98</v>
      </c>
      <c r="E41" s="1">
        <v>116</v>
      </c>
      <c r="F41" s="1">
        <v>135</v>
      </c>
      <c r="G41" s="57">
        <v>117</v>
      </c>
      <c r="H41" s="1">
        <v>92</v>
      </c>
      <c r="I41" s="1">
        <v>98</v>
      </c>
      <c r="J41" s="1">
        <v>116</v>
      </c>
      <c r="K41" s="3">
        <v>127</v>
      </c>
      <c r="L41" s="58">
        <v>0</v>
      </c>
      <c r="M41" s="1">
        <v>0</v>
      </c>
      <c r="N41" s="1">
        <v>0</v>
      </c>
      <c r="O41" s="1">
        <v>0</v>
      </c>
      <c r="P41" s="3">
        <v>8</v>
      </c>
    </row>
    <row r="42" spans="1:16" x14ac:dyDescent="0.25">
      <c r="A42" s="4" t="s">
        <v>53</v>
      </c>
      <c r="B42" s="1">
        <v>113</v>
      </c>
      <c r="C42" s="1">
        <v>118</v>
      </c>
      <c r="D42" s="1">
        <v>110</v>
      </c>
      <c r="E42" s="1">
        <v>108</v>
      </c>
      <c r="F42" s="1">
        <v>120</v>
      </c>
      <c r="G42" s="57">
        <v>24</v>
      </c>
      <c r="H42" s="1">
        <v>21</v>
      </c>
      <c r="I42" s="1">
        <v>17</v>
      </c>
      <c r="J42" s="1">
        <v>17</v>
      </c>
      <c r="K42" s="3">
        <v>54</v>
      </c>
      <c r="L42" s="57">
        <v>89</v>
      </c>
      <c r="M42" s="1">
        <v>97</v>
      </c>
      <c r="N42" s="1">
        <v>93</v>
      </c>
      <c r="O42" s="1">
        <v>91</v>
      </c>
      <c r="P42" s="3">
        <v>66</v>
      </c>
    </row>
    <row r="43" spans="1:16" x14ac:dyDescent="0.25">
      <c r="A43" s="4" t="s">
        <v>55</v>
      </c>
      <c r="B43" s="1">
        <v>78</v>
      </c>
      <c r="C43" s="1">
        <v>63</v>
      </c>
      <c r="D43" s="1">
        <v>109</v>
      </c>
      <c r="E43" s="1">
        <v>108</v>
      </c>
      <c r="F43" s="1">
        <v>106</v>
      </c>
      <c r="G43" s="57">
        <v>11</v>
      </c>
      <c r="H43" s="1">
        <v>10</v>
      </c>
      <c r="I43" s="1">
        <v>8</v>
      </c>
      <c r="J43" s="1">
        <v>9</v>
      </c>
      <c r="K43" s="3">
        <v>9</v>
      </c>
      <c r="L43" s="58">
        <v>67</v>
      </c>
      <c r="M43" s="32">
        <v>53</v>
      </c>
      <c r="N43" s="1">
        <v>101</v>
      </c>
      <c r="O43" s="1">
        <v>99</v>
      </c>
      <c r="P43" s="3">
        <v>97</v>
      </c>
    </row>
    <row r="44" spans="1:16" x14ac:dyDescent="0.25">
      <c r="A44" s="12" t="s">
        <v>51</v>
      </c>
      <c r="B44" s="13">
        <v>85</v>
      </c>
      <c r="C44" s="13">
        <v>74</v>
      </c>
      <c r="D44" s="13">
        <v>65</v>
      </c>
      <c r="E44" s="13">
        <v>85</v>
      </c>
      <c r="F44" s="13">
        <v>83</v>
      </c>
      <c r="G44" s="59">
        <v>83</v>
      </c>
      <c r="H44" s="13">
        <v>72</v>
      </c>
      <c r="I44" s="13">
        <v>64</v>
      </c>
      <c r="J44" s="13">
        <v>84</v>
      </c>
      <c r="K44" s="15">
        <v>77</v>
      </c>
      <c r="L44" s="13">
        <v>2</v>
      </c>
      <c r="M44" s="13">
        <v>2</v>
      </c>
      <c r="N44" s="13">
        <v>1</v>
      </c>
      <c r="O44" s="13">
        <v>1</v>
      </c>
      <c r="P44" s="15">
        <v>6</v>
      </c>
    </row>
    <row r="45" spans="1:16" x14ac:dyDescent="0.25">
      <c r="A45" s="4" t="s">
        <v>32</v>
      </c>
      <c r="B45" s="1">
        <v>47</v>
      </c>
      <c r="C45" s="1">
        <v>43</v>
      </c>
      <c r="D45" s="1">
        <v>78</v>
      </c>
      <c r="E45" s="1">
        <v>74</v>
      </c>
      <c r="F45" s="1">
        <v>64</v>
      </c>
      <c r="G45" s="57">
        <v>40</v>
      </c>
      <c r="H45" s="1">
        <v>39</v>
      </c>
      <c r="I45" s="1">
        <v>72</v>
      </c>
      <c r="J45" s="1">
        <v>68</v>
      </c>
      <c r="K45" s="3">
        <v>56</v>
      </c>
      <c r="L45" s="58">
        <v>7</v>
      </c>
      <c r="M45" s="1">
        <v>4</v>
      </c>
      <c r="N45" s="1">
        <v>6</v>
      </c>
      <c r="O45" s="1">
        <v>6</v>
      </c>
      <c r="P45" s="3">
        <v>8</v>
      </c>
    </row>
    <row r="46" spans="1:16" x14ac:dyDescent="0.25">
      <c r="A46" s="4" t="s">
        <v>31</v>
      </c>
      <c r="B46" s="1">
        <v>25</v>
      </c>
      <c r="C46" s="1">
        <v>27</v>
      </c>
      <c r="D46" s="1">
        <v>24</v>
      </c>
      <c r="E46" s="1">
        <v>22</v>
      </c>
      <c r="F46" s="1">
        <v>23</v>
      </c>
      <c r="G46" s="57">
        <v>15</v>
      </c>
      <c r="H46" s="1">
        <v>17</v>
      </c>
      <c r="I46" s="1">
        <v>14</v>
      </c>
      <c r="J46" s="1">
        <v>10</v>
      </c>
      <c r="K46" s="3">
        <v>10</v>
      </c>
      <c r="L46" s="57">
        <v>10</v>
      </c>
      <c r="M46" s="1">
        <v>10</v>
      </c>
      <c r="N46" s="1">
        <v>10</v>
      </c>
      <c r="O46" s="1">
        <v>12</v>
      </c>
      <c r="P46" s="3">
        <v>13</v>
      </c>
    </row>
    <row r="47" spans="1:16" x14ac:dyDescent="0.25">
      <c r="A47" s="4" t="s">
        <v>30</v>
      </c>
      <c r="B47" s="1">
        <v>10</v>
      </c>
      <c r="C47" s="1">
        <v>13</v>
      </c>
      <c r="D47" s="1">
        <v>19</v>
      </c>
      <c r="E47" s="1">
        <v>19</v>
      </c>
      <c r="F47" s="1">
        <v>16</v>
      </c>
      <c r="G47" s="57">
        <v>8</v>
      </c>
      <c r="H47" s="1">
        <v>9</v>
      </c>
      <c r="I47" s="1">
        <v>14</v>
      </c>
      <c r="J47" s="1">
        <v>14</v>
      </c>
      <c r="K47" s="3">
        <v>15</v>
      </c>
      <c r="L47" s="57">
        <v>2</v>
      </c>
      <c r="M47" s="1">
        <v>4</v>
      </c>
      <c r="N47" s="1">
        <v>5</v>
      </c>
      <c r="O47" s="1">
        <v>5</v>
      </c>
      <c r="P47" s="3">
        <v>1</v>
      </c>
    </row>
    <row r="48" spans="1:16" x14ac:dyDescent="0.25">
      <c r="A48" s="4" t="s">
        <v>45</v>
      </c>
      <c r="B48" s="1">
        <v>238</v>
      </c>
      <c r="C48" s="1" t="s">
        <v>38</v>
      </c>
      <c r="D48" s="32" t="s">
        <v>38</v>
      </c>
      <c r="E48" s="32" t="s">
        <v>38</v>
      </c>
      <c r="F48" s="32" t="s">
        <v>38</v>
      </c>
      <c r="G48" s="57">
        <v>224</v>
      </c>
      <c r="H48" s="1" t="s">
        <v>38</v>
      </c>
      <c r="I48" s="32" t="s">
        <v>38</v>
      </c>
      <c r="J48" s="32" t="s">
        <v>38</v>
      </c>
      <c r="K48" s="33" t="s">
        <v>38</v>
      </c>
      <c r="L48" s="57">
        <v>14</v>
      </c>
      <c r="M48" s="1" t="s">
        <v>38</v>
      </c>
      <c r="N48" s="32" t="s">
        <v>38</v>
      </c>
      <c r="O48" s="32" t="s">
        <v>38</v>
      </c>
      <c r="P48" s="33" t="s">
        <v>38</v>
      </c>
    </row>
    <row r="49" spans="1:16" x14ac:dyDescent="0.25">
      <c r="A49" s="52" t="s">
        <v>39</v>
      </c>
      <c r="B49" s="50">
        <v>90</v>
      </c>
      <c r="C49" s="50" t="s">
        <v>38</v>
      </c>
      <c r="D49" s="62" t="s">
        <v>38</v>
      </c>
      <c r="E49" s="62" t="s">
        <v>38</v>
      </c>
      <c r="F49" s="62" t="s">
        <v>38</v>
      </c>
      <c r="G49" s="60">
        <v>90</v>
      </c>
      <c r="H49" s="50" t="s">
        <v>38</v>
      </c>
      <c r="I49" s="62" t="s">
        <v>38</v>
      </c>
      <c r="J49" s="62" t="s">
        <v>38</v>
      </c>
      <c r="K49" s="63" t="s">
        <v>38</v>
      </c>
      <c r="L49" s="60">
        <v>0</v>
      </c>
      <c r="M49" s="50" t="s">
        <v>38</v>
      </c>
      <c r="N49" s="62" t="s">
        <v>38</v>
      </c>
      <c r="O49" s="62" t="s">
        <v>38</v>
      </c>
      <c r="P49" s="63" t="s">
        <v>38</v>
      </c>
    </row>
    <row r="50" spans="1:16" x14ac:dyDescent="0.25">
      <c r="A50" s="41" t="s">
        <v>107</v>
      </c>
    </row>
  </sheetData>
  <sortState xmlns:xlrd2="http://schemas.microsoft.com/office/spreadsheetml/2017/richdata2" ref="A24:P49">
    <sortCondition descending="1" ref="F24:F49"/>
    <sortCondition ref="A24:A49"/>
  </sortState>
  <mergeCells count="4">
    <mergeCell ref="B4:F4"/>
    <mergeCell ref="G4:K4"/>
    <mergeCell ref="L4:P4"/>
    <mergeCell ref="A4:A5"/>
  </mergeCells>
  <printOptions gridLines="1"/>
  <pageMargins left="0" right="0" top="0" bottom="0" header="0" footer="0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59DFF-9B6E-4C99-8C5E-390831FDC45C}">
  <dimension ref="A1:L70"/>
  <sheetViews>
    <sheetView zoomScaleNormal="100" workbookViewId="0">
      <selection activeCell="A3" sqref="A3"/>
    </sheetView>
  </sheetViews>
  <sheetFormatPr defaultRowHeight="15" x14ac:dyDescent="0.25"/>
  <cols>
    <col min="1" max="1" width="27.140625" style="18" customWidth="1"/>
    <col min="2" max="2" width="36.85546875" style="18" customWidth="1"/>
    <col min="3" max="12" width="11" style="18" customWidth="1"/>
    <col min="13" max="14" width="9.140625" style="18" customWidth="1"/>
    <col min="15" max="16384" width="9.140625" style="18"/>
  </cols>
  <sheetData>
    <row r="1" spans="1:12" ht="18.75" x14ac:dyDescent="0.3">
      <c r="A1" s="20" t="s">
        <v>124</v>
      </c>
    </row>
    <row r="2" spans="1:12" x14ac:dyDescent="0.25">
      <c r="A2" s="18" t="s">
        <v>20</v>
      </c>
    </row>
    <row r="3" spans="1:12" x14ac:dyDescent="0.25">
      <c r="C3" s="31"/>
      <c r="H3" s="31"/>
    </row>
    <row r="4" spans="1:12" ht="45" x14ac:dyDescent="0.25">
      <c r="A4" s="56" t="s">
        <v>86</v>
      </c>
      <c r="B4" s="5" t="s">
        <v>85</v>
      </c>
      <c r="C4" s="7" t="s">
        <v>87</v>
      </c>
      <c r="D4" s="7" t="s">
        <v>88</v>
      </c>
      <c r="E4" s="7" t="s">
        <v>89</v>
      </c>
      <c r="F4" s="72" t="s">
        <v>102</v>
      </c>
      <c r="G4" s="72" t="s">
        <v>122</v>
      </c>
      <c r="H4" s="7" t="s">
        <v>99</v>
      </c>
      <c r="I4" s="7" t="s">
        <v>100</v>
      </c>
      <c r="J4" s="7" t="s">
        <v>101</v>
      </c>
      <c r="K4" s="7" t="s">
        <v>103</v>
      </c>
      <c r="L4" s="7" t="s">
        <v>123</v>
      </c>
    </row>
    <row r="5" spans="1:12" x14ac:dyDescent="0.25">
      <c r="A5" s="75" t="s">
        <v>80</v>
      </c>
      <c r="B5" s="53" t="s">
        <v>84</v>
      </c>
      <c r="C5" s="54">
        <v>6715.1</v>
      </c>
      <c r="D5" s="54">
        <v>6932.5</v>
      </c>
      <c r="E5" s="54">
        <v>7491.1</v>
      </c>
      <c r="F5" s="54">
        <v>7936.1</v>
      </c>
      <c r="G5" s="54">
        <v>8439.2999999999993</v>
      </c>
      <c r="H5" s="61">
        <v>194.7</v>
      </c>
      <c r="I5" s="54">
        <v>199.1</v>
      </c>
      <c r="J5" s="54">
        <v>217.3</v>
      </c>
      <c r="K5" s="54">
        <v>226.6</v>
      </c>
      <c r="L5" s="55">
        <v>211.9</v>
      </c>
    </row>
    <row r="6" spans="1:12" x14ac:dyDescent="0.25">
      <c r="A6" s="48"/>
      <c r="B6" s="73" t="s">
        <v>81</v>
      </c>
      <c r="C6" s="1">
        <v>4407.8999999999996</v>
      </c>
      <c r="D6" s="1">
        <v>4644.2</v>
      </c>
      <c r="E6" s="1">
        <v>5152.7</v>
      </c>
      <c r="F6" s="1">
        <v>5396.9</v>
      </c>
      <c r="G6" s="1">
        <v>5703.1</v>
      </c>
      <c r="H6" s="57">
        <v>94.9</v>
      </c>
      <c r="I6" s="1">
        <v>94.1</v>
      </c>
      <c r="J6" s="1">
        <v>104.8</v>
      </c>
      <c r="K6" s="1">
        <v>104.8</v>
      </c>
      <c r="L6" s="3">
        <v>93.1</v>
      </c>
    </row>
    <row r="7" spans="1:12" x14ac:dyDescent="0.25">
      <c r="A7" s="48"/>
      <c r="B7" s="73" t="s">
        <v>82</v>
      </c>
      <c r="C7" s="1">
        <v>602.6</v>
      </c>
      <c r="D7" s="1">
        <v>585.6</v>
      </c>
      <c r="E7" s="1">
        <v>607</v>
      </c>
      <c r="F7" s="1">
        <v>636.9</v>
      </c>
      <c r="G7" s="1">
        <v>695.8</v>
      </c>
      <c r="H7" s="57">
        <v>18.399999999999999</v>
      </c>
      <c r="I7" s="1">
        <v>18.399999999999999</v>
      </c>
      <c r="J7" s="1">
        <v>21.1</v>
      </c>
      <c r="K7" s="1">
        <v>21.1</v>
      </c>
      <c r="L7" s="3">
        <v>23.3</v>
      </c>
    </row>
    <row r="8" spans="1:12" x14ac:dyDescent="0.25">
      <c r="A8" s="48"/>
      <c r="B8" s="73" t="s">
        <v>83</v>
      </c>
      <c r="C8" s="1">
        <v>1704.6</v>
      </c>
      <c r="D8" s="1">
        <v>1702.8</v>
      </c>
      <c r="E8" s="1">
        <v>1731.3</v>
      </c>
      <c r="F8" s="1">
        <v>1902.3</v>
      </c>
      <c r="G8" s="1">
        <v>2040.5</v>
      </c>
      <c r="H8" s="57">
        <v>81.400000000000006</v>
      </c>
      <c r="I8" s="1">
        <v>86.7</v>
      </c>
      <c r="J8" s="1">
        <v>91.4</v>
      </c>
      <c r="K8" s="1">
        <v>100.7</v>
      </c>
      <c r="L8" s="3">
        <v>95.5</v>
      </c>
    </row>
    <row r="9" spans="1:12" x14ac:dyDescent="0.25">
      <c r="A9" s="77" t="s">
        <v>79</v>
      </c>
      <c r="B9" s="78" t="s">
        <v>84</v>
      </c>
      <c r="C9" s="79">
        <v>76206</v>
      </c>
      <c r="D9" s="79">
        <v>80560</v>
      </c>
      <c r="E9" s="79">
        <v>87364</v>
      </c>
      <c r="F9" s="79">
        <v>86937</v>
      </c>
      <c r="G9" s="79">
        <v>90620</v>
      </c>
      <c r="H9" s="80">
        <v>2430</v>
      </c>
      <c r="I9" s="79">
        <v>2532</v>
      </c>
      <c r="J9" s="79">
        <v>3056</v>
      </c>
      <c r="K9" s="79">
        <v>2938</v>
      </c>
      <c r="L9" s="76">
        <v>3006</v>
      </c>
    </row>
    <row r="10" spans="1:12" x14ac:dyDescent="0.25">
      <c r="A10" s="48"/>
      <c r="B10" s="73" t="s">
        <v>81</v>
      </c>
      <c r="C10" s="1">
        <v>38744</v>
      </c>
      <c r="D10" s="1">
        <v>42196</v>
      </c>
      <c r="E10" s="1">
        <v>46115</v>
      </c>
      <c r="F10" s="1">
        <v>43951</v>
      </c>
      <c r="G10" s="1">
        <v>45837</v>
      </c>
      <c r="H10" s="57">
        <v>745</v>
      </c>
      <c r="I10" s="1">
        <v>807</v>
      </c>
      <c r="J10" s="1">
        <v>1047</v>
      </c>
      <c r="K10" s="1">
        <v>909</v>
      </c>
      <c r="L10" s="3">
        <v>933</v>
      </c>
    </row>
    <row r="11" spans="1:12" x14ac:dyDescent="0.25">
      <c r="A11" s="48"/>
      <c r="B11" s="73" t="s">
        <v>82</v>
      </c>
      <c r="C11" s="1">
        <v>7129</v>
      </c>
      <c r="D11" s="1">
        <v>7237</v>
      </c>
      <c r="E11" s="1">
        <v>7461</v>
      </c>
      <c r="F11" s="1">
        <v>7633</v>
      </c>
      <c r="G11" s="1">
        <v>7898</v>
      </c>
      <c r="H11" s="57">
        <v>256</v>
      </c>
      <c r="I11" s="1">
        <v>261</v>
      </c>
      <c r="J11" s="1">
        <v>317</v>
      </c>
      <c r="K11" s="1">
        <v>308</v>
      </c>
      <c r="L11" s="3">
        <v>308</v>
      </c>
    </row>
    <row r="12" spans="1:12" x14ac:dyDescent="0.25">
      <c r="A12" s="49"/>
      <c r="B12" s="74" t="s">
        <v>83</v>
      </c>
      <c r="C12" s="50">
        <v>30333</v>
      </c>
      <c r="D12" s="50">
        <v>31127</v>
      </c>
      <c r="E12" s="50">
        <v>33788</v>
      </c>
      <c r="F12" s="50">
        <v>35353</v>
      </c>
      <c r="G12" s="50">
        <v>36885</v>
      </c>
      <c r="H12" s="60">
        <v>1429</v>
      </c>
      <c r="I12" s="50">
        <v>1464</v>
      </c>
      <c r="J12" s="50">
        <v>1693</v>
      </c>
      <c r="K12" s="50">
        <v>1721</v>
      </c>
      <c r="L12" s="51">
        <v>1765</v>
      </c>
    </row>
    <row r="13" spans="1:12" x14ac:dyDescent="0.25">
      <c r="A13" s="75" t="s">
        <v>78</v>
      </c>
      <c r="B13" s="53" t="s">
        <v>84</v>
      </c>
      <c r="C13" s="54">
        <v>51493.5</v>
      </c>
      <c r="D13" s="54">
        <v>53519.1</v>
      </c>
      <c r="E13" s="54">
        <v>56487.5</v>
      </c>
      <c r="F13" s="54">
        <v>57031.1</v>
      </c>
      <c r="G13" s="54">
        <v>59724.7</v>
      </c>
      <c r="H13" s="61">
        <v>1513.6</v>
      </c>
      <c r="I13" s="54">
        <v>1566.3</v>
      </c>
      <c r="J13" s="54">
        <v>1691.5</v>
      </c>
      <c r="K13" s="54">
        <v>1741.8</v>
      </c>
      <c r="L13" s="55">
        <v>1740.7</v>
      </c>
    </row>
    <row r="14" spans="1:12" x14ac:dyDescent="0.25">
      <c r="A14" s="48"/>
      <c r="B14" s="73" t="s">
        <v>81</v>
      </c>
      <c r="C14" s="1">
        <v>29712.5</v>
      </c>
      <c r="D14" s="1">
        <v>31480.3</v>
      </c>
      <c r="E14" s="1">
        <v>34407.800000000003</v>
      </c>
      <c r="F14" s="1">
        <v>33785.9</v>
      </c>
      <c r="G14" s="1">
        <v>35354.6</v>
      </c>
      <c r="H14" s="57">
        <v>575.4</v>
      </c>
      <c r="I14" s="1">
        <v>568</v>
      </c>
      <c r="J14" s="1">
        <v>630.29999999999995</v>
      </c>
      <c r="K14" s="1">
        <v>669.3</v>
      </c>
      <c r="L14" s="3">
        <v>662.2</v>
      </c>
    </row>
    <row r="15" spans="1:12" x14ac:dyDescent="0.25">
      <c r="A15" s="48"/>
      <c r="B15" s="73" t="s">
        <v>82</v>
      </c>
      <c r="C15" s="1">
        <v>4778.8999999999996</v>
      </c>
      <c r="D15" s="1">
        <v>4978</v>
      </c>
      <c r="E15" s="1">
        <v>5110.2</v>
      </c>
      <c r="F15" s="1">
        <v>5158.3</v>
      </c>
      <c r="G15" s="1">
        <v>5400.7</v>
      </c>
      <c r="H15" s="57">
        <v>149.30000000000001</v>
      </c>
      <c r="I15" s="1">
        <v>154.6</v>
      </c>
      <c r="J15" s="1">
        <v>178.5</v>
      </c>
      <c r="K15" s="1">
        <v>172.8</v>
      </c>
      <c r="L15" s="3">
        <v>179.5</v>
      </c>
    </row>
    <row r="16" spans="1:12" x14ac:dyDescent="0.25">
      <c r="A16" s="49"/>
      <c r="B16" s="74" t="s">
        <v>83</v>
      </c>
      <c r="C16" s="50">
        <v>17002.099999999999</v>
      </c>
      <c r="D16" s="50">
        <v>17060.8</v>
      </c>
      <c r="E16" s="50">
        <v>16969.5</v>
      </c>
      <c r="F16" s="50">
        <v>18086.900000000001</v>
      </c>
      <c r="G16" s="50">
        <v>18969.400000000001</v>
      </c>
      <c r="H16" s="60">
        <v>789</v>
      </c>
      <c r="I16" s="50">
        <v>843.8</v>
      </c>
      <c r="J16" s="50">
        <v>882.7</v>
      </c>
      <c r="K16" s="50">
        <v>899.7</v>
      </c>
      <c r="L16" s="51">
        <v>899</v>
      </c>
    </row>
    <row r="19" spans="1:12" ht="18.75" x14ac:dyDescent="0.3">
      <c r="A19" s="20" t="s">
        <v>135</v>
      </c>
    </row>
    <row r="20" spans="1:12" x14ac:dyDescent="0.25">
      <c r="A20" s="18" t="s">
        <v>20</v>
      </c>
    </row>
    <row r="22" spans="1:12" ht="45" x14ac:dyDescent="0.25">
      <c r="A22" s="56" t="s">
        <v>86</v>
      </c>
      <c r="B22" s="5" t="s">
        <v>85</v>
      </c>
      <c r="C22" s="7" t="s">
        <v>93</v>
      </c>
      <c r="D22" s="7" t="s">
        <v>94</v>
      </c>
      <c r="E22" s="7" t="s">
        <v>95</v>
      </c>
      <c r="F22" s="72" t="s">
        <v>104</v>
      </c>
      <c r="G22" s="72" t="s">
        <v>125</v>
      </c>
      <c r="H22" s="7" t="s">
        <v>96</v>
      </c>
      <c r="I22" s="7" t="s">
        <v>97</v>
      </c>
      <c r="J22" s="7" t="s">
        <v>98</v>
      </c>
      <c r="K22" s="7" t="s">
        <v>105</v>
      </c>
      <c r="L22" s="7" t="s">
        <v>126</v>
      </c>
    </row>
    <row r="23" spans="1:12" x14ac:dyDescent="0.25">
      <c r="A23" s="75" t="s">
        <v>80</v>
      </c>
      <c r="B23" s="53" t="s">
        <v>84</v>
      </c>
      <c r="C23" s="54">
        <v>277.20000000000073</v>
      </c>
      <c r="D23" s="54">
        <v>217.39999999999964</v>
      </c>
      <c r="E23" s="54">
        <v>558.60000000000036</v>
      </c>
      <c r="F23" s="54">
        <v>445</v>
      </c>
      <c r="G23" s="54">
        <v>503.19999999999891</v>
      </c>
      <c r="H23" s="61">
        <v>8.5</v>
      </c>
      <c r="I23" s="54">
        <v>4.4000000000000057</v>
      </c>
      <c r="J23" s="54">
        <v>18.200000000000017</v>
      </c>
      <c r="K23" s="54">
        <v>9.2999999999999829</v>
      </c>
      <c r="L23" s="55">
        <v>-14.699999999999989</v>
      </c>
    </row>
    <row r="24" spans="1:12" x14ac:dyDescent="0.25">
      <c r="A24" s="48"/>
      <c r="B24" s="73" t="s">
        <v>81</v>
      </c>
      <c r="C24" s="1">
        <v>181</v>
      </c>
      <c r="D24" s="1">
        <v>236.30000000000018</v>
      </c>
      <c r="E24" s="1">
        <v>508.5</v>
      </c>
      <c r="F24" s="1">
        <v>244.19999999999982</v>
      </c>
      <c r="G24" s="1">
        <v>306.20000000000073</v>
      </c>
      <c r="H24" s="57">
        <v>5</v>
      </c>
      <c r="I24" s="1">
        <v>-0.80000000000001137</v>
      </c>
      <c r="J24" s="1">
        <v>10.700000000000003</v>
      </c>
      <c r="K24" s="1">
        <v>0</v>
      </c>
      <c r="L24" s="3">
        <v>-11.700000000000003</v>
      </c>
    </row>
    <row r="25" spans="1:12" x14ac:dyDescent="0.25">
      <c r="A25" s="48"/>
      <c r="B25" s="73" t="s">
        <v>82</v>
      </c>
      <c r="C25" s="1">
        <v>15.399999999999977</v>
      </c>
      <c r="D25" s="1">
        <v>-17</v>
      </c>
      <c r="E25" s="1">
        <v>21.399999999999977</v>
      </c>
      <c r="F25" s="1">
        <v>29.899999999999977</v>
      </c>
      <c r="G25" s="1">
        <v>58.899999999999977</v>
      </c>
      <c r="H25" s="57">
        <v>0.79999999999999716</v>
      </c>
      <c r="I25" s="1">
        <v>0</v>
      </c>
      <c r="J25" s="1">
        <v>2.7000000000000028</v>
      </c>
      <c r="K25" s="1">
        <v>0</v>
      </c>
      <c r="L25" s="3">
        <v>2.1999999999999993</v>
      </c>
    </row>
    <row r="26" spans="1:12" x14ac:dyDescent="0.25">
      <c r="A26" s="48"/>
      <c r="B26" s="73" t="s">
        <v>83</v>
      </c>
      <c r="C26" s="1">
        <v>80.799999999999955</v>
      </c>
      <c r="D26" s="1">
        <v>-1.7999999999999545</v>
      </c>
      <c r="E26" s="1">
        <v>28.5</v>
      </c>
      <c r="F26" s="1">
        <v>171</v>
      </c>
      <c r="G26" s="1">
        <v>138.20000000000005</v>
      </c>
      <c r="H26" s="57">
        <v>2.7000000000000028</v>
      </c>
      <c r="I26" s="1">
        <v>5.2999999999999972</v>
      </c>
      <c r="J26" s="1">
        <v>4.7000000000000028</v>
      </c>
      <c r="K26" s="1">
        <v>9.2999999999999972</v>
      </c>
      <c r="L26" s="3">
        <v>-5.2000000000000028</v>
      </c>
    </row>
    <row r="27" spans="1:12" x14ac:dyDescent="0.25">
      <c r="A27" s="77" t="s">
        <v>79</v>
      </c>
      <c r="B27" s="78" t="s">
        <v>84</v>
      </c>
      <c r="C27" s="79">
        <v>2301</v>
      </c>
      <c r="D27" s="79">
        <v>4354</v>
      </c>
      <c r="E27" s="79">
        <v>6804</v>
      </c>
      <c r="F27" s="79">
        <v>-427</v>
      </c>
      <c r="G27" s="79">
        <v>3683</v>
      </c>
      <c r="H27" s="80">
        <v>32</v>
      </c>
      <c r="I27" s="79">
        <v>102</v>
      </c>
      <c r="J27" s="79">
        <v>524</v>
      </c>
      <c r="K27" s="79">
        <v>-118</v>
      </c>
      <c r="L27" s="76">
        <v>68</v>
      </c>
    </row>
    <row r="28" spans="1:12" x14ac:dyDescent="0.25">
      <c r="A28" s="48"/>
      <c r="B28" s="73" t="s">
        <v>81</v>
      </c>
      <c r="C28" s="1">
        <v>1435</v>
      </c>
      <c r="D28" s="1">
        <v>3452</v>
      </c>
      <c r="E28" s="1">
        <v>3919</v>
      </c>
      <c r="F28" s="1">
        <v>-2164</v>
      </c>
      <c r="G28" s="1">
        <v>1886</v>
      </c>
      <c r="H28" s="57">
        <v>-1</v>
      </c>
      <c r="I28" s="1">
        <v>62</v>
      </c>
      <c r="J28" s="1">
        <v>240</v>
      </c>
      <c r="K28" s="1">
        <v>-138</v>
      </c>
      <c r="L28" s="3">
        <v>24</v>
      </c>
    </row>
    <row r="29" spans="1:12" x14ac:dyDescent="0.25">
      <c r="A29" s="48"/>
      <c r="B29" s="73" t="s">
        <v>82</v>
      </c>
      <c r="C29" s="1">
        <v>-96</v>
      </c>
      <c r="D29" s="1">
        <v>108</v>
      </c>
      <c r="E29" s="1">
        <v>224</v>
      </c>
      <c r="F29" s="1">
        <v>172</v>
      </c>
      <c r="G29" s="1">
        <v>265</v>
      </c>
      <c r="H29" s="57">
        <v>-12</v>
      </c>
      <c r="I29" s="1">
        <v>5</v>
      </c>
      <c r="J29" s="1">
        <v>56</v>
      </c>
      <c r="K29" s="1">
        <v>-9</v>
      </c>
      <c r="L29" s="3">
        <v>0</v>
      </c>
    </row>
    <row r="30" spans="1:12" x14ac:dyDescent="0.25">
      <c r="A30" s="49"/>
      <c r="B30" s="74" t="s">
        <v>83</v>
      </c>
      <c r="C30" s="50">
        <v>962</v>
      </c>
      <c r="D30" s="50">
        <v>794</v>
      </c>
      <c r="E30" s="50">
        <v>2661</v>
      </c>
      <c r="F30" s="50">
        <v>1565</v>
      </c>
      <c r="G30" s="50">
        <v>1532</v>
      </c>
      <c r="H30" s="60">
        <v>46</v>
      </c>
      <c r="I30" s="50">
        <v>35</v>
      </c>
      <c r="J30" s="50">
        <v>229</v>
      </c>
      <c r="K30" s="50">
        <v>28</v>
      </c>
      <c r="L30" s="51">
        <v>44</v>
      </c>
    </row>
    <row r="31" spans="1:12" x14ac:dyDescent="0.25">
      <c r="A31" s="75" t="s">
        <v>78</v>
      </c>
      <c r="B31" s="53" t="s">
        <v>84</v>
      </c>
      <c r="C31" s="54">
        <v>1482.1999999999971</v>
      </c>
      <c r="D31" s="54">
        <v>2025.5999999999985</v>
      </c>
      <c r="E31" s="54">
        <v>2968.4000000000015</v>
      </c>
      <c r="F31" s="54">
        <v>543.59999999999854</v>
      </c>
      <c r="G31" s="54">
        <v>2693.5999999999985</v>
      </c>
      <c r="H31" s="61">
        <v>54.799999999999955</v>
      </c>
      <c r="I31" s="54">
        <v>52.700000000000045</v>
      </c>
      <c r="J31" s="54">
        <v>125.20000000000005</v>
      </c>
      <c r="K31" s="54">
        <v>50.299999999999955</v>
      </c>
      <c r="L31" s="55">
        <v>-1.0999999999999091</v>
      </c>
    </row>
    <row r="32" spans="1:12" x14ac:dyDescent="0.25">
      <c r="A32" s="48"/>
      <c r="B32" s="73" t="s">
        <v>81</v>
      </c>
      <c r="C32" s="1">
        <v>992.29999999999927</v>
      </c>
      <c r="D32" s="1">
        <v>1767.7999999999993</v>
      </c>
      <c r="E32" s="1">
        <v>2927.5000000000036</v>
      </c>
      <c r="F32" s="1">
        <v>-621.90000000000146</v>
      </c>
      <c r="G32" s="1">
        <v>1568.6999999999971</v>
      </c>
      <c r="H32" s="57">
        <v>36</v>
      </c>
      <c r="I32" s="1">
        <v>-7.3999999999999773</v>
      </c>
      <c r="J32" s="1">
        <v>62.299999999999955</v>
      </c>
      <c r="K32" s="1">
        <v>39</v>
      </c>
      <c r="L32" s="3">
        <v>-7.0999999999999091</v>
      </c>
    </row>
    <row r="33" spans="1:12" x14ac:dyDescent="0.25">
      <c r="A33" s="48"/>
      <c r="B33" s="73" t="s">
        <v>82</v>
      </c>
      <c r="C33" s="1">
        <v>-94.600000000000364</v>
      </c>
      <c r="D33" s="1">
        <v>199.10000000000036</v>
      </c>
      <c r="E33" s="1">
        <v>132.19999999999982</v>
      </c>
      <c r="F33" s="1">
        <v>48.100000000000364</v>
      </c>
      <c r="G33" s="1">
        <v>242.39999999999964</v>
      </c>
      <c r="H33" s="57">
        <v>2.3000000000000114</v>
      </c>
      <c r="I33" s="1">
        <v>5.2999999999999829</v>
      </c>
      <c r="J33" s="1">
        <v>23.900000000000006</v>
      </c>
      <c r="K33" s="1">
        <v>-5.6999999999999886</v>
      </c>
      <c r="L33" s="3">
        <v>6.6999999999999886</v>
      </c>
    </row>
    <row r="34" spans="1:12" x14ac:dyDescent="0.25">
      <c r="A34" s="49"/>
      <c r="B34" s="74" t="s">
        <v>83</v>
      </c>
      <c r="C34" s="50">
        <v>584.5</v>
      </c>
      <c r="D34" s="50">
        <v>58.700000000000728</v>
      </c>
      <c r="E34" s="50">
        <v>-91.299999999999272</v>
      </c>
      <c r="F34" s="50">
        <v>1117.4000000000015</v>
      </c>
      <c r="G34" s="50">
        <v>882.5</v>
      </c>
      <c r="H34" s="60">
        <v>16.600000000000023</v>
      </c>
      <c r="I34" s="50">
        <v>54.799999999999955</v>
      </c>
      <c r="J34" s="50">
        <v>38.900000000000091</v>
      </c>
      <c r="K34" s="50">
        <v>17</v>
      </c>
      <c r="L34" s="51">
        <v>-0.70000000000004547</v>
      </c>
    </row>
    <row r="37" spans="1:12" ht="18.75" x14ac:dyDescent="0.3">
      <c r="A37" s="20" t="s">
        <v>129</v>
      </c>
    </row>
    <row r="38" spans="1:12" x14ac:dyDescent="0.25">
      <c r="A38" s="18" t="s">
        <v>20</v>
      </c>
    </row>
    <row r="40" spans="1:12" ht="45" x14ac:dyDescent="0.25">
      <c r="A40" s="56" t="s">
        <v>86</v>
      </c>
      <c r="B40" s="5" t="s">
        <v>85</v>
      </c>
      <c r="C40" s="7" t="s">
        <v>93</v>
      </c>
      <c r="D40" s="7" t="s">
        <v>94</v>
      </c>
      <c r="E40" s="7" t="s">
        <v>95</v>
      </c>
      <c r="F40" s="72" t="s">
        <v>104</v>
      </c>
      <c r="G40" s="72" t="s">
        <v>125</v>
      </c>
      <c r="H40" s="7" t="s">
        <v>96</v>
      </c>
      <c r="I40" s="7" t="s">
        <v>97</v>
      </c>
      <c r="J40" s="7" t="s">
        <v>98</v>
      </c>
      <c r="K40" s="7" t="s">
        <v>105</v>
      </c>
      <c r="L40" s="7" t="s">
        <v>126</v>
      </c>
    </row>
    <row r="41" spans="1:12" x14ac:dyDescent="0.25">
      <c r="A41" s="75" t="s">
        <v>80</v>
      </c>
      <c r="B41" s="53" t="s">
        <v>84</v>
      </c>
      <c r="C41" s="81">
        <v>4.305751875611624</v>
      </c>
      <c r="D41" s="81">
        <v>3.2374797099075163</v>
      </c>
      <c r="E41" s="81">
        <v>8.0576992426974439</v>
      </c>
      <c r="F41" s="81">
        <v>5.9403825873369733</v>
      </c>
      <c r="G41" s="81">
        <v>6.3406459091997185</v>
      </c>
      <c r="H41" s="82">
        <v>4.5649838882921596</v>
      </c>
      <c r="I41" s="81">
        <v>2.2598870056497207</v>
      </c>
      <c r="J41" s="81">
        <v>9.1411351079859458</v>
      </c>
      <c r="K41" s="81">
        <v>4.2797975149562735</v>
      </c>
      <c r="L41" s="83">
        <v>-6.4872021182700745</v>
      </c>
    </row>
    <row r="42" spans="1:12" x14ac:dyDescent="0.25">
      <c r="A42" s="48"/>
      <c r="B42" s="73" t="s">
        <v>81</v>
      </c>
      <c r="C42" s="21">
        <v>4.2820979914358039</v>
      </c>
      <c r="D42" s="21">
        <v>5.3608294199051745</v>
      </c>
      <c r="E42" s="21">
        <v>10.949140863873218</v>
      </c>
      <c r="F42" s="21">
        <v>4.739262910707005</v>
      </c>
      <c r="G42" s="21">
        <v>5.6736274527969899</v>
      </c>
      <c r="H42" s="70">
        <v>5.5617352614015569</v>
      </c>
      <c r="I42" s="21">
        <v>-0.84299262381455353</v>
      </c>
      <c r="J42" s="21">
        <v>11.370882040382575</v>
      </c>
      <c r="K42" s="21">
        <v>0</v>
      </c>
      <c r="L42" s="22">
        <v>-11.164122137404583</v>
      </c>
    </row>
    <row r="43" spans="1:12" x14ac:dyDescent="0.25">
      <c r="A43" s="48"/>
      <c r="B43" s="73" t="s">
        <v>82</v>
      </c>
      <c r="C43" s="21">
        <v>2.62261580381471</v>
      </c>
      <c r="D43" s="21">
        <v>-2.8211085297046132</v>
      </c>
      <c r="E43" s="21">
        <v>3.6543715846994491</v>
      </c>
      <c r="F43" s="21">
        <v>4.925864909390441</v>
      </c>
      <c r="G43" s="21">
        <v>9.2479196106139092</v>
      </c>
      <c r="H43" s="70">
        <v>4.545454545454529</v>
      </c>
      <c r="I43" s="21">
        <v>0</v>
      </c>
      <c r="J43" s="21">
        <v>14.673913043478276</v>
      </c>
      <c r="K43" s="21">
        <v>0</v>
      </c>
      <c r="L43" s="22">
        <v>10.426540284360184</v>
      </c>
    </row>
    <row r="44" spans="1:12" x14ac:dyDescent="0.25">
      <c r="A44" s="48"/>
      <c r="B44" s="73" t="s">
        <v>83</v>
      </c>
      <c r="C44" s="21">
        <v>4.9759822638255917</v>
      </c>
      <c r="D44" s="21">
        <v>-0.10559662090812828</v>
      </c>
      <c r="E44" s="21">
        <v>1.6737138830162086</v>
      </c>
      <c r="F44" s="21">
        <v>9.8769710622075895</v>
      </c>
      <c r="G44" s="21">
        <v>7.2648898701571802</v>
      </c>
      <c r="H44" s="70">
        <v>3.4307496823379959</v>
      </c>
      <c r="I44" s="21">
        <v>6.5110565110565064</v>
      </c>
      <c r="J44" s="21">
        <v>5.420991926182241</v>
      </c>
      <c r="K44" s="21">
        <v>10.175054704595182</v>
      </c>
      <c r="L44" s="22">
        <v>-5.1638530287984139</v>
      </c>
    </row>
    <row r="45" spans="1:12" x14ac:dyDescent="0.25">
      <c r="A45" s="77" t="s">
        <v>79</v>
      </c>
      <c r="B45" s="78" t="s">
        <v>84</v>
      </c>
      <c r="C45" s="84">
        <v>3.1134564643799472</v>
      </c>
      <c r="D45" s="84">
        <v>5.7134608823452222</v>
      </c>
      <c r="E45" s="84">
        <v>8.4458788480635558</v>
      </c>
      <c r="F45" s="84">
        <v>-0.48875967217618238</v>
      </c>
      <c r="G45" s="84">
        <v>4.2364010720406728</v>
      </c>
      <c r="H45" s="85">
        <v>1.3344453711426187</v>
      </c>
      <c r="I45" s="84">
        <v>4.1975308641975309</v>
      </c>
      <c r="J45" s="84">
        <v>20.695102685624011</v>
      </c>
      <c r="K45" s="84">
        <v>-3.8612565445026177</v>
      </c>
      <c r="L45" s="86">
        <v>2.314499659632403</v>
      </c>
    </row>
    <row r="46" spans="1:12" x14ac:dyDescent="0.25">
      <c r="A46" s="48"/>
      <c r="B46" s="73" t="s">
        <v>81</v>
      </c>
      <c r="C46" s="21">
        <v>3.8462569353239164</v>
      </c>
      <c r="D46" s="21">
        <v>8.9097666735494538</v>
      </c>
      <c r="E46" s="21">
        <v>9.2876102000189587</v>
      </c>
      <c r="F46" s="21">
        <v>-4.6926162853735232</v>
      </c>
      <c r="G46" s="21">
        <v>4.2911424085913854</v>
      </c>
      <c r="H46" s="70">
        <v>-0.13404825737265416</v>
      </c>
      <c r="I46" s="21">
        <v>8.3221476510067109</v>
      </c>
      <c r="J46" s="21">
        <v>29.739776951672862</v>
      </c>
      <c r="K46" s="21">
        <v>-13.180515759312319</v>
      </c>
      <c r="L46" s="22">
        <v>2.6402640264026402</v>
      </c>
    </row>
    <row r="47" spans="1:12" x14ac:dyDescent="0.25">
      <c r="A47" s="48"/>
      <c r="B47" s="73" t="s">
        <v>82</v>
      </c>
      <c r="C47" s="21">
        <v>-1.3287197231833909</v>
      </c>
      <c r="D47" s="21">
        <v>1.5149389816243513</v>
      </c>
      <c r="E47" s="21">
        <v>3.0952051955230067</v>
      </c>
      <c r="F47" s="21">
        <v>2.3053210025465756</v>
      </c>
      <c r="G47" s="21">
        <v>3.4717673260841084</v>
      </c>
      <c r="H47" s="70">
        <v>-4.4776119402985071</v>
      </c>
      <c r="I47" s="21">
        <v>1.953125</v>
      </c>
      <c r="J47" s="21">
        <v>21.455938697318008</v>
      </c>
      <c r="K47" s="21">
        <v>-2.8391167192429023</v>
      </c>
      <c r="L47" s="22">
        <v>0</v>
      </c>
    </row>
    <row r="48" spans="1:12" x14ac:dyDescent="0.25">
      <c r="A48" s="49"/>
      <c r="B48" s="74" t="s">
        <v>83</v>
      </c>
      <c r="C48" s="68">
        <v>3.27533962071431</v>
      </c>
      <c r="D48" s="68">
        <v>2.6176111825404673</v>
      </c>
      <c r="E48" s="68">
        <v>8.5488482667780374</v>
      </c>
      <c r="F48" s="68">
        <v>4.6318219486208125</v>
      </c>
      <c r="G48" s="68">
        <v>4.3334370491896017</v>
      </c>
      <c r="H48" s="71">
        <v>3.3261026753434564</v>
      </c>
      <c r="I48" s="68">
        <v>2.4492652204338698</v>
      </c>
      <c r="J48" s="68">
        <v>15.642076502732241</v>
      </c>
      <c r="K48" s="68">
        <v>1.6538688718251624</v>
      </c>
      <c r="L48" s="69">
        <v>2.5566531086577573</v>
      </c>
    </row>
    <row r="49" spans="1:12" x14ac:dyDescent="0.25">
      <c r="A49" s="75" t="s">
        <v>78</v>
      </c>
      <c r="B49" s="53" t="s">
        <v>84</v>
      </c>
      <c r="C49" s="81">
        <v>2.9637301969754772</v>
      </c>
      <c r="D49" s="81">
        <v>3.9337003699496025</v>
      </c>
      <c r="E49" s="81">
        <v>5.5464310872193323</v>
      </c>
      <c r="F49" s="81">
        <v>0.96233680017702772</v>
      </c>
      <c r="G49" s="81">
        <v>4.7230370797687558</v>
      </c>
      <c r="H49" s="82">
        <v>3.7565122018097039</v>
      </c>
      <c r="I49" s="81">
        <v>3.4817653276955638</v>
      </c>
      <c r="J49" s="81">
        <v>7.9933601481197751</v>
      </c>
      <c r="K49" s="81">
        <v>2.9736919893585547</v>
      </c>
      <c r="L49" s="83">
        <v>-6.3153060052813709E-2</v>
      </c>
    </row>
    <row r="50" spans="1:12" x14ac:dyDescent="0.25">
      <c r="A50" s="48"/>
      <c r="B50" s="73" t="s">
        <v>81</v>
      </c>
      <c r="C50" s="21">
        <v>3.4550595051566471</v>
      </c>
      <c r="D50" s="21">
        <v>5.9496844762305399</v>
      </c>
      <c r="E50" s="21">
        <v>9.2994666505719561</v>
      </c>
      <c r="F50" s="21">
        <v>-1.8074390109219463</v>
      </c>
      <c r="G50" s="21">
        <v>4.6430611586490134</v>
      </c>
      <c r="H50" s="70">
        <v>6.6740823136818683</v>
      </c>
      <c r="I50" s="21">
        <v>-1.2860618700034721</v>
      </c>
      <c r="J50" s="21">
        <v>10.968309859154921</v>
      </c>
      <c r="K50" s="21">
        <v>6.1875297477391724</v>
      </c>
      <c r="L50" s="22">
        <v>-1.060809801284911</v>
      </c>
    </row>
    <row r="51" spans="1:12" x14ac:dyDescent="0.25">
      <c r="A51" s="48"/>
      <c r="B51" s="73" t="s">
        <v>82</v>
      </c>
      <c r="C51" s="21">
        <v>-1.9411100851544139</v>
      </c>
      <c r="D51" s="21">
        <v>4.166230722551223</v>
      </c>
      <c r="E51" s="21">
        <v>2.6556850140618686</v>
      </c>
      <c r="F51" s="21">
        <v>0.94125474541114573</v>
      </c>
      <c r="G51" s="21">
        <v>4.6992226121008782</v>
      </c>
      <c r="H51" s="70">
        <v>1.5646258503401438</v>
      </c>
      <c r="I51" s="21">
        <v>3.5498995311453334</v>
      </c>
      <c r="J51" s="21">
        <v>15.459249676584738</v>
      </c>
      <c r="K51" s="21">
        <v>-3.1932773109243633</v>
      </c>
      <c r="L51" s="22">
        <v>3.8773148148148078</v>
      </c>
    </row>
    <row r="52" spans="1:12" x14ac:dyDescent="0.25">
      <c r="A52" s="49"/>
      <c r="B52" s="74" t="s">
        <v>83</v>
      </c>
      <c r="C52" s="68">
        <v>3.5602036838514768</v>
      </c>
      <c r="D52" s="68">
        <v>0.34525146893619452</v>
      </c>
      <c r="E52" s="68">
        <v>-0.535144893557156</v>
      </c>
      <c r="F52" s="68">
        <v>6.5847550016205627</v>
      </c>
      <c r="G52" s="68">
        <v>4.8792219783379132</v>
      </c>
      <c r="H52" s="71">
        <v>2.1491455204557255</v>
      </c>
      <c r="I52" s="68">
        <v>6.9455006337135554</v>
      </c>
      <c r="J52" s="68">
        <v>4.6100971794264156</v>
      </c>
      <c r="K52" s="68">
        <v>1.9259091424039876</v>
      </c>
      <c r="L52" s="69">
        <v>-7.7803712348565673E-2</v>
      </c>
    </row>
    <row r="55" spans="1:12" ht="18.75" x14ac:dyDescent="0.3">
      <c r="A55" s="20" t="s">
        <v>128</v>
      </c>
    </row>
    <row r="56" spans="1:12" x14ac:dyDescent="0.25">
      <c r="A56" s="18" t="s">
        <v>20</v>
      </c>
    </row>
    <row r="58" spans="1:12" ht="45" x14ac:dyDescent="0.25">
      <c r="A58" s="56" t="s">
        <v>86</v>
      </c>
      <c r="B58" s="5" t="s">
        <v>85</v>
      </c>
      <c r="C58" s="114" t="s">
        <v>90</v>
      </c>
      <c r="D58" s="114" t="s">
        <v>91</v>
      </c>
      <c r="E58" s="114" t="s">
        <v>92</v>
      </c>
      <c r="F58" s="115" t="s">
        <v>106</v>
      </c>
      <c r="G58" s="115" t="s">
        <v>127</v>
      </c>
      <c r="H58" s="114" t="s">
        <v>99</v>
      </c>
      <c r="I58" s="114" t="s">
        <v>100</v>
      </c>
      <c r="J58" s="114" t="s">
        <v>101</v>
      </c>
      <c r="K58" s="114" t="s">
        <v>103</v>
      </c>
      <c r="L58" s="114" t="s">
        <v>123</v>
      </c>
    </row>
    <row r="59" spans="1:12" x14ac:dyDescent="0.25">
      <c r="A59" s="75" t="s">
        <v>80</v>
      </c>
      <c r="B59" s="53" t="s">
        <v>84</v>
      </c>
      <c r="C59" s="88">
        <v>99.999999999999986</v>
      </c>
      <c r="D59" s="87">
        <v>100.00144248106741</v>
      </c>
      <c r="E59" s="87">
        <v>99.998665082564642</v>
      </c>
      <c r="F59" s="87">
        <v>99.999999999999986</v>
      </c>
      <c r="G59" s="89">
        <v>100</v>
      </c>
      <c r="H59" s="88">
        <v>100.00000000000001</v>
      </c>
      <c r="I59" s="87">
        <v>100</v>
      </c>
      <c r="J59" s="87">
        <v>100.05022601707685</v>
      </c>
      <c r="K59" s="87">
        <v>100</v>
      </c>
      <c r="L59" s="89">
        <v>100</v>
      </c>
    </row>
    <row r="60" spans="1:12" x14ac:dyDescent="0.25">
      <c r="A60" s="48"/>
      <c r="B60" s="73" t="s">
        <v>81</v>
      </c>
      <c r="C60" s="70">
        <v>66.991705733862233</v>
      </c>
      <c r="D60" s="21">
        <v>68.784290691620726</v>
      </c>
      <c r="E60" s="21">
        <v>68.004435427980994</v>
      </c>
      <c r="F60" s="21">
        <v>68.004435427980994</v>
      </c>
      <c r="G60" s="22">
        <v>67.577879681964163</v>
      </c>
      <c r="H60" s="70">
        <v>48.741653826399592</v>
      </c>
      <c r="I60" s="21">
        <v>47.2626820693119</v>
      </c>
      <c r="J60" s="21">
        <v>48.228255867464334</v>
      </c>
      <c r="K60" s="21">
        <v>46.248896734333627</v>
      </c>
      <c r="L60" s="22">
        <v>43.935818782444549</v>
      </c>
    </row>
    <row r="61" spans="1:12" x14ac:dyDescent="0.25">
      <c r="A61" s="48"/>
      <c r="B61" s="73" t="s">
        <v>82</v>
      </c>
      <c r="C61" s="70">
        <v>8.4471691309051575</v>
      </c>
      <c r="D61" s="21">
        <v>8.1029488326147021</v>
      </c>
      <c r="E61" s="21">
        <v>8.0253525031186594</v>
      </c>
      <c r="F61" s="21">
        <v>8.0253525031186594</v>
      </c>
      <c r="G61" s="22">
        <v>8.2447596364627387</v>
      </c>
      <c r="H61" s="70">
        <v>9.4504365690806367</v>
      </c>
      <c r="I61" s="21">
        <v>9.2415871421396272</v>
      </c>
      <c r="J61" s="21">
        <v>9.7100782328578017</v>
      </c>
      <c r="K61" s="21">
        <v>9.311562224183584</v>
      </c>
      <c r="L61" s="22">
        <v>10.995752713544125</v>
      </c>
    </row>
    <row r="62" spans="1:12" x14ac:dyDescent="0.25">
      <c r="A62" s="48"/>
      <c r="B62" s="73" t="s">
        <v>83</v>
      </c>
      <c r="C62" s="71">
        <v>24.562567616300036</v>
      </c>
      <c r="D62" s="68">
        <v>23.111425558329216</v>
      </c>
      <c r="E62" s="68">
        <v>23.970212068900342</v>
      </c>
      <c r="F62" s="68">
        <v>23.970212068900342</v>
      </c>
      <c r="G62" s="69">
        <v>24.178545613972723</v>
      </c>
      <c r="H62" s="71">
        <v>41.807909604519779</v>
      </c>
      <c r="I62" s="68">
        <v>43.545956805625316</v>
      </c>
      <c r="J62" s="68">
        <v>42.061665899677863</v>
      </c>
      <c r="K62" s="68">
        <v>44.439541041482791</v>
      </c>
      <c r="L62" s="69">
        <v>45.068428504011329</v>
      </c>
    </row>
    <row r="63" spans="1:12" x14ac:dyDescent="0.25">
      <c r="A63" s="77" t="s">
        <v>79</v>
      </c>
      <c r="B63" s="78" t="s">
        <v>84</v>
      </c>
      <c r="C63" s="88">
        <v>100</v>
      </c>
      <c r="D63" s="87">
        <v>100</v>
      </c>
      <c r="E63" s="87">
        <v>100</v>
      </c>
      <c r="F63" s="87">
        <v>100</v>
      </c>
      <c r="G63" s="89">
        <v>100</v>
      </c>
      <c r="H63" s="88">
        <v>99.958298582151798</v>
      </c>
      <c r="I63" s="87">
        <v>100</v>
      </c>
      <c r="J63" s="87">
        <v>100</v>
      </c>
      <c r="K63" s="87">
        <v>100.03272251308901</v>
      </c>
      <c r="L63" s="89">
        <v>100</v>
      </c>
    </row>
    <row r="64" spans="1:12" x14ac:dyDescent="0.25">
      <c r="A64" s="48"/>
      <c r="B64" s="73" t="s">
        <v>81</v>
      </c>
      <c r="C64" s="70">
        <v>50.841141117497315</v>
      </c>
      <c r="D64" s="21">
        <v>52.37835153922542</v>
      </c>
      <c r="E64" s="21">
        <v>52.784899958793098</v>
      </c>
      <c r="F64" s="21">
        <v>50.554999597409619</v>
      </c>
      <c r="G64" s="22">
        <v>50.58154932685941</v>
      </c>
      <c r="H64" s="70">
        <v>31.1092577147623</v>
      </c>
      <c r="I64" s="21">
        <v>30.65843621399177</v>
      </c>
      <c r="J64" s="21">
        <v>31.872037914691941</v>
      </c>
      <c r="K64" s="21">
        <v>30.939414567733152</v>
      </c>
      <c r="L64" s="22">
        <v>31.037924151696604</v>
      </c>
    </row>
    <row r="65" spans="1:12" x14ac:dyDescent="0.25">
      <c r="A65" s="48"/>
      <c r="B65" s="73" t="s">
        <v>82</v>
      </c>
      <c r="C65" s="70">
        <v>9.3549064378132964</v>
      </c>
      <c r="D65" s="21">
        <v>8.9833664349553128</v>
      </c>
      <c r="E65" s="21">
        <v>8.5401309463852382</v>
      </c>
      <c r="F65" s="21">
        <v>8.7799210922852193</v>
      </c>
      <c r="G65" s="22">
        <v>8.7155153387773119</v>
      </c>
      <c r="H65" s="70">
        <v>11.175979983319433</v>
      </c>
      <c r="I65" s="21">
        <v>10.534979423868313</v>
      </c>
      <c r="J65" s="21">
        <v>10.308056872037914</v>
      </c>
      <c r="K65" s="21">
        <v>10.483321987746766</v>
      </c>
      <c r="L65" s="22">
        <v>10.246174318030606</v>
      </c>
    </row>
    <row r="66" spans="1:12" x14ac:dyDescent="0.25">
      <c r="A66" s="49"/>
      <c r="B66" s="74" t="s">
        <v>83</v>
      </c>
      <c r="C66" s="71">
        <v>39.803952444689394</v>
      </c>
      <c r="D66" s="68">
        <v>38.638282025819265</v>
      </c>
      <c r="E66" s="68">
        <v>38.674969094821662</v>
      </c>
      <c r="F66" s="68">
        <v>40.66507931030516</v>
      </c>
      <c r="G66" s="69">
        <v>40.702935334363275</v>
      </c>
      <c r="H66" s="71">
        <v>57.673060884070061</v>
      </c>
      <c r="I66" s="68">
        <v>58.806584362139915</v>
      </c>
      <c r="J66" s="68">
        <v>57.81990521327014</v>
      </c>
      <c r="K66" s="68">
        <v>58.577263444520078</v>
      </c>
      <c r="L66" s="69">
        <v>58.715901530272788</v>
      </c>
    </row>
    <row r="67" spans="1:12" x14ac:dyDescent="0.25">
      <c r="A67" s="75" t="s">
        <v>78</v>
      </c>
      <c r="B67" s="53" t="s">
        <v>84</v>
      </c>
      <c r="C67" s="88">
        <v>99.999999999999986</v>
      </c>
      <c r="D67" s="87">
        <v>100</v>
      </c>
      <c r="E67" s="87">
        <v>100</v>
      </c>
      <c r="F67" s="87">
        <v>100</v>
      </c>
      <c r="G67" s="89">
        <v>100</v>
      </c>
      <c r="H67" s="88">
        <v>100</v>
      </c>
      <c r="I67" s="87">
        <v>100.00660676532769</v>
      </c>
      <c r="J67" s="87">
        <v>100.00638447296177</v>
      </c>
      <c r="K67" s="87">
        <v>100</v>
      </c>
      <c r="L67" s="89">
        <v>100</v>
      </c>
    </row>
    <row r="68" spans="1:12" x14ac:dyDescent="0.25">
      <c r="A68" s="48"/>
      <c r="B68" s="73" t="s">
        <v>81</v>
      </c>
      <c r="C68" s="70">
        <v>57.701457465505356</v>
      </c>
      <c r="D68" s="21">
        <v>58.820682709537344</v>
      </c>
      <c r="E68" s="21">
        <v>60.912237220624036</v>
      </c>
      <c r="F68" s="21">
        <v>59.241185949420583</v>
      </c>
      <c r="G68" s="22">
        <v>59.195944056646574</v>
      </c>
      <c r="H68" s="70">
        <v>36.975596380586786</v>
      </c>
      <c r="I68" s="21">
        <v>38.015327695560252</v>
      </c>
      <c r="J68" s="21">
        <v>36.263806422779801</v>
      </c>
      <c r="K68" s="21">
        <v>38.425766448501548</v>
      </c>
      <c r="L68" s="22">
        <v>38.042166944332742</v>
      </c>
    </row>
    <row r="69" spans="1:12" x14ac:dyDescent="0.25">
      <c r="A69" s="48"/>
      <c r="B69" s="73" t="s">
        <v>82</v>
      </c>
      <c r="C69" s="70">
        <v>9.2805888121801772</v>
      </c>
      <c r="D69" s="21">
        <v>9.3013522275225107</v>
      </c>
      <c r="E69" s="21">
        <v>9.0466032308032762</v>
      </c>
      <c r="F69" s="21">
        <v>9.0447141997962532</v>
      </c>
      <c r="G69" s="22">
        <v>9.0426573930049052</v>
      </c>
      <c r="H69" s="70">
        <v>10.076775431861805</v>
      </c>
      <c r="I69" s="21">
        <v>9.8639006342494735</v>
      </c>
      <c r="J69" s="21">
        <v>9.8703951988763325</v>
      </c>
      <c r="K69" s="21">
        <v>9.9207716155701</v>
      </c>
      <c r="L69" s="22">
        <v>10.311943471017408</v>
      </c>
    </row>
    <row r="70" spans="1:12" x14ac:dyDescent="0.25">
      <c r="A70" s="49"/>
      <c r="B70" s="74" t="s">
        <v>83</v>
      </c>
      <c r="C70" s="71">
        <v>33.017953722314466</v>
      </c>
      <c r="D70" s="68">
        <v>31.877965062940145</v>
      </c>
      <c r="E70" s="68">
        <v>30.041159548572693</v>
      </c>
      <c r="F70" s="68">
        <v>31.714099850783171</v>
      </c>
      <c r="G70" s="69">
        <v>31.761398550348517</v>
      </c>
      <c r="H70" s="71">
        <v>52.947628187551409</v>
      </c>
      <c r="I70" s="68">
        <v>52.127378435517969</v>
      </c>
      <c r="J70" s="68">
        <v>53.872182851305631</v>
      </c>
      <c r="K70" s="68">
        <v>51.653461935928355</v>
      </c>
      <c r="L70" s="69">
        <v>51.645889584649851</v>
      </c>
    </row>
  </sheetData>
  <printOptions gridLines="1"/>
  <pageMargins left="0" right="0" top="0" bottom="0" header="0" footer="0"/>
  <pageSetup paperSize="9" scale="80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Koonti</vt:lpstr>
      <vt:lpstr>Menot M€</vt:lpstr>
      <vt:lpstr>Henkilöstö</vt:lpstr>
      <vt:lpstr>Tutkimustyövuodet</vt:lpstr>
      <vt:lpstr>Yritykset</vt:lpstr>
      <vt:lpstr>Julk.sektori+YVT</vt:lpstr>
      <vt:lpstr>Korkeakoulut</vt:lpstr>
      <vt:lpstr>Korkeakoulut henkilöstö</vt:lpstr>
      <vt:lpstr>Vertailu Psavo koko maa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2024-11-29T12:43:11Z</dcterms:created>
  <dcterms:modified xsi:type="dcterms:W3CDTF">2024-11-29T12:43:12Z</dcterms:modified>
</cp:coreProperties>
</file>