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hidePivotFieldList="1"/>
  <xr:revisionPtr revIDLastSave="355" documentId="8_{4A0397E0-BC77-4E8D-AA24-1561911D070F}" xr6:coauthVersionLast="47" xr6:coauthVersionMax="47" xr10:uidLastSave="{E35DEF49-4809-45D7-A11C-E09BBE0FF340}"/>
  <bookViews>
    <workbookView xWindow="28680" yWindow="-120" windowWidth="29040" windowHeight="15840" xr2:uid="{2B157554-9B0B-4121-A0B7-8606C667E8C2}"/>
  </bookViews>
  <sheets>
    <sheet name="Tutkimusorganisaatiot" sheetId="5" r:id="rId1"/>
    <sheet name="Yritykset" sheetId="4" r:id="rId2"/>
  </sheets>
  <definedNames>
    <definedName name="_xlnm.Print_Area" localSheetId="1">Yritykset!$A$1:$N$51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4" l="1"/>
  <c r="N32" i="4"/>
  <c r="O32" i="4"/>
  <c r="M33" i="4"/>
  <c r="N33" i="4"/>
  <c r="O33" i="4"/>
  <c r="M34" i="4"/>
  <c r="N34" i="4"/>
  <c r="O34" i="4"/>
  <c r="M35" i="4"/>
  <c r="N35" i="4"/>
  <c r="O35" i="4"/>
  <c r="M36" i="4"/>
  <c r="N36" i="4"/>
  <c r="O36" i="4"/>
  <c r="M37" i="4"/>
  <c r="N37" i="4"/>
  <c r="O37" i="4"/>
  <c r="M38" i="4"/>
  <c r="N38" i="4"/>
  <c r="O38" i="4"/>
  <c r="M39" i="4"/>
  <c r="N39" i="4"/>
  <c r="O39" i="4"/>
  <c r="M40" i="4"/>
  <c r="N40" i="4"/>
  <c r="O40" i="4"/>
  <c r="M41" i="4"/>
  <c r="N41" i="4"/>
  <c r="O41" i="4"/>
  <c r="M42" i="4"/>
  <c r="N42" i="4"/>
  <c r="O42" i="4"/>
  <c r="M43" i="4"/>
  <c r="N43" i="4"/>
  <c r="O43" i="4"/>
  <c r="M44" i="4"/>
  <c r="N44" i="4"/>
  <c r="O44" i="4"/>
  <c r="M45" i="4"/>
  <c r="N45" i="4"/>
  <c r="O45" i="4"/>
  <c r="M46" i="4"/>
  <c r="N46" i="4"/>
  <c r="O46" i="4"/>
  <c r="M47" i="4"/>
  <c r="N47" i="4"/>
  <c r="O47" i="4"/>
  <c r="M48" i="4"/>
  <c r="N48" i="4"/>
  <c r="O48" i="4"/>
  <c r="M49" i="4"/>
  <c r="N49" i="4"/>
  <c r="O49" i="4"/>
  <c r="M50" i="4"/>
  <c r="N50" i="4"/>
  <c r="O50" i="4"/>
  <c r="N31" i="4"/>
  <c r="O31" i="4"/>
  <c r="M31" i="4"/>
  <c r="C23" i="5"/>
  <c r="D23" i="5"/>
  <c r="E23" i="5"/>
  <c r="F23" i="5"/>
  <c r="G23" i="5"/>
  <c r="H23" i="5"/>
  <c r="I23" i="5"/>
  <c r="J23" i="5"/>
  <c r="K23" i="5"/>
  <c r="L23" i="5"/>
  <c r="L33" i="5" s="1"/>
  <c r="M23" i="5"/>
  <c r="N23" i="5"/>
  <c r="O23" i="5"/>
  <c r="B23" i="5"/>
  <c r="B34" i="5" s="1"/>
  <c r="B31" i="5"/>
  <c r="B49" i="5"/>
  <c r="L31" i="5"/>
  <c r="L32" i="5"/>
  <c r="L39" i="5"/>
  <c r="L40" i="5"/>
  <c r="L42" i="5"/>
  <c r="L47" i="5"/>
  <c r="L48" i="5"/>
  <c r="B48" i="5" l="1"/>
  <c r="B47" i="5"/>
  <c r="B41" i="5"/>
  <c r="B40" i="5"/>
  <c r="B39" i="5"/>
  <c r="B33" i="5"/>
  <c r="B32" i="5"/>
  <c r="L46" i="5"/>
  <c r="L44" i="5"/>
  <c r="L36" i="5"/>
  <c r="L38" i="5"/>
  <c r="L45" i="5"/>
  <c r="L37" i="5"/>
  <c r="L43" i="5"/>
  <c r="L35" i="5"/>
  <c r="L34" i="5"/>
  <c r="L49" i="5"/>
  <c r="L41" i="5"/>
  <c r="B43" i="5"/>
  <c r="B35" i="5"/>
  <c r="B46" i="5"/>
  <c r="B38" i="5"/>
  <c r="B45" i="5"/>
  <c r="B37" i="5"/>
  <c r="B44" i="5"/>
  <c r="B36" i="5"/>
  <c r="B42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O48" i="5"/>
  <c r="O46" i="5"/>
  <c r="P18" i="5"/>
  <c r="O43" i="5"/>
  <c r="P16" i="5"/>
  <c r="O41" i="5"/>
  <c r="O40" i="5"/>
  <c r="O39" i="5"/>
  <c r="O37" i="5"/>
  <c r="P10" i="5"/>
  <c r="O34" i="5"/>
  <c r="O33" i="5"/>
  <c r="O32" i="5"/>
  <c r="O31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P8" i="5"/>
  <c r="P9" i="5"/>
  <c r="P12" i="5"/>
  <c r="P15" i="5"/>
  <c r="P19" i="5"/>
  <c r="P21" i="5"/>
  <c r="P22" i="5"/>
  <c r="P23" i="5"/>
  <c r="P49" i="5" s="1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5" i="4"/>
  <c r="C32" i="5"/>
  <c r="D32" i="5"/>
  <c r="E32" i="5"/>
  <c r="F32" i="5"/>
  <c r="G32" i="5"/>
  <c r="I32" i="5"/>
  <c r="J32" i="5"/>
  <c r="K32" i="5"/>
  <c r="M32" i="5"/>
  <c r="C33" i="5"/>
  <c r="D33" i="5"/>
  <c r="E33" i="5"/>
  <c r="F33" i="5"/>
  <c r="G33" i="5"/>
  <c r="I33" i="5"/>
  <c r="J33" i="5"/>
  <c r="K33" i="5"/>
  <c r="M33" i="5"/>
  <c r="C34" i="5"/>
  <c r="D34" i="5"/>
  <c r="E34" i="5"/>
  <c r="F34" i="5"/>
  <c r="G34" i="5"/>
  <c r="I34" i="5"/>
  <c r="J34" i="5"/>
  <c r="K34" i="5"/>
  <c r="M34" i="5"/>
  <c r="C35" i="5"/>
  <c r="D35" i="5"/>
  <c r="E35" i="5"/>
  <c r="F35" i="5"/>
  <c r="G35" i="5"/>
  <c r="I35" i="5"/>
  <c r="J35" i="5"/>
  <c r="K35" i="5"/>
  <c r="M35" i="5"/>
  <c r="O35" i="5"/>
  <c r="C36" i="5"/>
  <c r="D36" i="5"/>
  <c r="E36" i="5"/>
  <c r="F36" i="5"/>
  <c r="G36" i="5"/>
  <c r="I36" i="5"/>
  <c r="J36" i="5"/>
  <c r="K36" i="5"/>
  <c r="M36" i="5"/>
  <c r="C37" i="5"/>
  <c r="D37" i="5"/>
  <c r="E37" i="5"/>
  <c r="F37" i="5"/>
  <c r="G37" i="5"/>
  <c r="I37" i="5"/>
  <c r="J37" i="5"/>
  <c r="K37" i="5"/>
  <c r="M37" i="5"/>
  <c r="C38" i="5"/>
  <c r="D38" i="5"/>
  <c r="E38" i="5"/>
  <c r="F38" i="5"/>
  <c r="G38" i="5"/>
  <c r="I38" i="5"/>
  <c r="J38" i="5"/>
  <c r="K38" i="5"/>
  <c r="M38" i="5"/>
  <c r="O38" i="5"/>
  <c r="C39" i="5"/>
  <c r="D39" i="5"/>
  <c r="E39" i="5"/>
  <c r="F39" i="5"/>
  <c r="G39" i="5"/>
  <c r="I39" i="5"/>
  <c r="J39" i="5"/>
  <c r="K39" i="5"/>
  <c r="M39" i="5"/>
  <c r="C40" i="5"/>
  <c r="D40" i="5"/>
  <c r="E40" i="5"/>
  <c r="F40" i="5"/>
  <c r="G40" i="5"/>
  <c r="I40" i="5"/>
  <c r="J40" i="5"/>
  <c r="K40" i="5"/>
  <c r="M40" i="5"/>
  <c r="C41" i="5"/>
  <c r="D41" i="5"/>
  <c r="E41" i="5"/>
  <c r="F41" i="5"/>
  <c r="G41" i="5"/>
  <c r="I41" i="5"/>
  <c r="J41" i="5"/>
  <c r="K41" i="5"/>
  <c r="M41" i="5"/>
  <c r="C42" i="5"/>
  <c r="D42" i="5"/>
  <c r="E42" i="5"/>
  <c r="F42" i="5"/>
  <c r="G42" i="5"/>
  <c r="I42" i="5"/>
  <c r="J42" i="5"/>
  <c r="K42" i="5"/>
  <c r="M42" i="5"/>
  <c r="C43" i="5"/>
  <c r="D43" i="5"/>
  <c r="E43" i="5"/>
  <c r="F43" i="5"/>
  <c r="G43" i="5"/>
  <c r="I43" i="5"/>
  <c r="J43" i="5"/>
  <c r="K43" i="5"/>
  <c r="M43" i="5"/>
  <c r="C44" i="5"/>
  <c r="D44" i="5"/>
  <c r="E44" i="5"/>
  <c r="F44" i="5"/>
  <c r="G44" i="5"/>
  <c r="I44" i="5"/>
  <c r="J44" i="5"/>
  <c r="K44" i="5"/>
  <c r="M44" i="5"/>
  <c r="O44" i="5"/>
  <c r="C45" i="5"/>
  <c r="D45" i="5"/>
  <c r="E45" i="5"/>
  <c r="F45" i="5"/>
  <c r="G45" i="5"/>
  <c r="I45" i="5"/>
  <c r="J45" i="5"/>
  <c r="K45" i="5"/>
  <c r="M45" i="5"/>
  <c r="O45" i="5"/>
  <c r="C46" i="5"/>
  <c r="D46" i="5"/>
  <c r="E46" i="5"/>
  <c r="F46" i="5"/>
  <c r="G46" i="5"/>
  <c r="I46" i="5"/>
  <c r="J46" i="5"/>
  <c r="K46" i="5"/>
  <c r="M46" i="5"/>
  <c r="C47" i="5"/>
  <c r="D47" i="5"/>
  <c r="E47" i="5"/>
  <c r="F47" i="5"/>
  <c r="G47" i="5"/>
  <c r="I47" i="5"/>
  <c r="J47" i="5"/>
  <c r="K47" i="5"/>
  <c r="M47" i="5"/>
  <c r="O47" i="5"/>
  <c r="C48" i="5"/>
  <c r="D48" i="5"/>
  <c r="E48" i="5"/>
  <c r="F48" i="5"/>
  <c r="G48" i="5"/>
  <c r="I48" i="5"/>
  <c r="J48" i="5"/>
  <c r="K48" i="5"/>
  <c r="M48" i="5"/>
  <c r="C49" i="5"/>
  <c r="D49" i="5"/>
  <c r="E49" i="5"/>
  <c r="F49" i="5"/>
  <c r="G49" i="5"/>
  <c r="I49" i="5"/>
  <c r="J49" i="5"/>
  <c r="K49" i="5"/>
  <c r="M49" i="5"/>
  <c r="O49" i="5"/>
  <c r="C31" i="5"/>
  <c r="D31" i="5"/>
  <c r="E31" i="5"/>
  <c r="F31" i="5"/>
  <c r="G31" i="5"/>
  <c r="I31" i="5"/>
  <c r="J31" i="5"/>
  <c r="K31" i="5"/>
  <c r="M31" i="5"/>
  <c r="B32" i="4"/>
  <c r="C32" i="4"/>
  <c r="D32" i="4"/>
  <c r="E32" i="4"/>
  <c r="F32" i="4"/>
  <c r="G32" i="4"/>
  <c r="H32" i="4"/>
  <c r="I32" i="4"/>
  <c r="J32" i="4"/>
  <c r="K32" i="4"/>
  <c r="L32" i="4"/>
  <c r="B33" i="4"/>
  <c r="C33" i="4"/>
  <c r="D33" i="4"/>
  <c r="E33" i="4"/>
  <c r="F33" i="4"/>
  <c r="G33" i="4"/>
  <c r="H33" i="4"/>
  <c r="I33" i="4"/>
  <c r="J33" i="4"/>
  <c r="K33" i="4"/>
  <c r="L33" i="4"/>
  <c r="B34" i="4"/>
  <c r="C34" i="4"/>
  <c r="D34" i="4"/>
  <c r="E34" i="4"/>
  <c r="F34" i="4"/>
  <c r="G34" i="4"/>
  <c r="H34" i="4"/>
  <c r="I34" i="4"/>
  <c r="J34" i="4"/>
  <c r="K34" i="4"/>
  <c r="L34" i="4"/>
  <c r="B35" i="4"/>
  <c r="C35" i="4"/>
  <c r="D35" i="4"/>
  <c r="E35" i="4"/>
  <c r="F35" i="4"/>
  <c r="G35" i="4"/>
  <c r="H35" i="4"/>
  <c r="I35" i="4"/>
  <c r="J35" i="4"/>
  <c r="K35" i="4"/>
  <c r="L35" i="4"/>
  <c r="B36" i="4"/>
  <c r="C36" i="4"/>
  <c r="D36" i="4"/>
  <c r="E36" i="4"/>
  <c r="F36" i="4"/>
  <c r="G36" i="4"/>
  <c r="H36" i="4"/>
  <c r="I36" i="4"/>
  <c r="J36" i="4"/>
  <c r="K36" i="4"/>
  <c r="L36" i="4"/>
  <c r="B37" i="4"/>
  <c r="C37" i="4"/>
  <c r="D37" i="4"/>
  <c r="E37" i="4"/>
  <c r="F37" i="4"/>
  <c r="G37" i="4"/>
  <c r="H37" i="4"/>
  <c r="I37" i="4"/>
  <c r="J37" i="4"/>
  <c r="K37" i="4"/>
  <c r="L37" i="4"/>
  <c r="B38" i="4"/>
  <c r="C38" i="4"/>
  <c r="D38" i="4"/>
  <c r="E38" i="4"/>
  <c r="F38" i="4"/>
  <c r="G38" i="4"/>
  <c r="H38" i="4"/>
  <c r="I38" i="4"/>
  <c r="J38" i="4"/>
  <c r="K38" i="4"/>
  <c r="L38" i="4"/>
  <c r="B39" i="4"/>
  <c r="C39" i="4"/>
  <c r="D39" i="4"/>
  <c r="E39" i="4"/>
  <c r="F39" i="4"/>
  <c r="G39" i="4"/>
  <c r="H39" i="4"/>
  <c r="I39" i="4"/>
  <c r="J39" i="4"/>
  <c r="K39" i="4"/>
  <c r="L39" i="4"/>
  <c r="B40" i="4"/>
  <c r="C40" i="4"/>
  <c r="D40" i="4"/>
  <c r="E40" i="4"/>
  <c r="F40" i="4"/>
  <c r="G40" i="4"/>
  <c r="H40" i="4"/>
  <c r="I40" i="4"/>
  <c r="J40" i="4"/>
  <c r="K40" i="4"/>
  <c r="L40" i="4"/>
  <c r="B41" i="4"/>
  <c r="C41" i="4"/>
  <c r="D41" i="4"/>
  <c r="E41" i="4"/>
  <c r="F41" i="4"/>
  <c r="G41" i="4"/>
  <c r="H41" i="4"/>
  <c r="I41" i="4"/>
  <c r="J41" i="4"/>
  <c r="K41" i="4"/>
  <c r="L41" i="4"/>
  <c r="B42" i="4"/>
  <c r="C42" i="4"/>
  <c r="D42" i="4"/>
  <c r="E42" i="4"/>
  <c r="F42" i="4"/>
  <c r="G42" i="4"/>
  <c r="H42" i="4"/>
  <c r="I42" i="4"/>
  <c r="J42" i="4"/>
  <c r="K42" i="4"/>
  <c r="L42" i="4"/>
  <c r="B43" i="4"/>
  <c r="C43" i="4"/>
  <c r="D43" i="4"/>
  <c r="E43" i="4"/>
  <c r="F43" i="4"/>
  <c r="G43" i="4"/>
  <c r="H43" i="4"/>
  <c r="I43" i="4"/>
  <c r="J43" i="4"/>
  <c r="K43" i="4"/>
  <c r="L43" i="4"/>
  <c r="B44" i="4"/>
  <c r="C44" i="4"/>
  <c r="D44" i="4"/>
  <c r="E44" i="4"/>
  <c r="F44" i="4"/>
  <c r="G44" i="4"/>
  <c r="H44" i="4"/>
  <c r="I44" i="4"/>
  <c r="J44" i="4"/>
  <c r="K44" i="4"/>
  <c r="L44" i="4"/>
  <c r="B45" i="4"/>
  <c r="C45" i="4"/>
  <c r="D45" i="4"/>
  <c r="E45" i="4"/>
  <c r="F45" i="4"/>
  <c r="G45" i="4"/>
  <c r="H45" i="4"/>
  <c r="I45" i="4"/>
  <c r="J45" i="4"/>
  <c r="K45" i="4"/>
  <c r="L45" i="4"/>
  <c r="B46" i="4"/>
  <c r="C46" i="4"/>
  <c r="D46" i="4"/>
  <c r="E46" i="4"/>
  <c r="F46" i="4"/>
  <c r="G46" i="4"/>
  <c r="H46" i="4"/>
  <c r="I46" i="4"/>
  <c r="J46" i="4"/>
  <c r="K46" i="4"/>
  <c r="L46" i="4"/>
  <c r="B47" i="4"/>
  <c r="C47" i="4"/>
  <c r="D47" i="4"/>
  <c r="E47" i="4"/>
  <c r="F47" i="4"/>
  <c r="G47" i="4"/>
  <c r="H47" i="4"/>
  <c r="I47" i="4"/>
  <c r="J47" i="4"/>
  <c r="K47" i="4"/>
  <c r="L47" i="4"/>
  <c r="B48" i="4"/>
  <c r="C48" i="4"/>
  <c r="D48" i="4"/>
  <c r="E48" i="4"/>
  <c r="F48" i="4"/>
  <c r="G48" i="4"/>
  <c r="H48" i="4"/>
  <c r="I48" i="4"/>
  <c r="J48" i="4"/>
  <c r="K48" i="4"/>
  <c r="L48" i="4"/>
  <c r="B49" i="4"/>
  <c r="C49" i="4"/>
  <c r="D49" i="4"/>
  <c r="E49" i="4"/>
  <c r="F49" i="4"/>
  <c r="G49" i="4"/>
  <c r="H49" i="4"/>
  <c r="I49" i="4"/>
  <c r="J49" i="4"/>
  <c r="K49" i="4"/>
  <c r="L49" i="4"/>
  <c r="B50" i="4"/>
  <c r="C50" i="4"/>
  <c r="D50" i="4"/>
  <c r="E50" i="4"/>
  <c r="F50" i="4"/>
  <c r="G50" i="4"/>
  <c r="H50" i="4"/>
  <c r="I50" i="4"/>
  <c r="J50" i="4"/>
  <c r="K50" i="4"/>
  <c r="L50" i="4"/>
  <c r="C31" i="4"/>
  <c r="D31" i="4"/>
  <c r="E31" i="4"/>
  <c r="F31" i="4"/>
  <c r="G31" i="4"/>
  <c r="H31" i="4"/>
  <c r="I31" i="4"/>
  <c r="J31" i="4"/>
  <c r="K31" i="4"/>
  <c r="L31" i="4"/>
  <c r="B31" i="4"/>
  <c r="P48" i="4" l="1"/>
  <c r="P45" i="4"/>
  <c r="P37" i="4"/>
  <c r="P44" i="4"/>
  <c r="P36" i="4"/>
  <c r="P49" i="4"/>
  <c r="P43" i="4"/>
  <c r="P42" i="4"/>
  <c r="P34" i="4"/>
  <c r="P41" i="4"/>
  <c r="P33" i="4"/>
  <c r="P40" i="4"/>
  <c r="P32" i="4"/>
  <c r="P47" i="4"/>
  <c r="P39" i="4"/>
  <c r="P38" i="4"/>
  <c r="P46" i="4"/>
  <c r="P31" i="4"/>
  <c r="P35" i="4"/>
  <c r="P50" i="4"/>
  <c r="P47" i="5"/>
  <c r="P45" i="5"/>
  <c r="P20" i="5"/>
  <c r="P46" i="5" s="1"/>
  <c r="P17" i="5"/>
  <c r="P43" i="5" s="1"/>
  <c r="O42" i="5"/>
  <c r="P14" i="5"/>
  <c r="P40" i="5" s="1"/>
  <c r="P13" i="5"/>
  <c r="P39" i="5" s="1"/>
  <c r="P11" i="5"/>
  <c r="P37" i="5" s="1"/>
  <c r="O36" i="5"/>
  <c r="P7" i="5"/>
  <c r="P33" i="5" s="1"/>
  <c r="P6" i="5"/>
  <c r="P32" i="5" s="1"/>
  <c r="P5" i="5"/>
  <c r="P31" i="5" s="1"/>
  <c r="P38" i="5"/>
  <c r="P41" i="5"/>
  <c r="P48" i="5"/>
  <c r="P44" i="5"/>
  <c r="P36" i="5"/>
  <c r="P35" i="5"/>
  <c r="P42" i="5"/>
  <c r="P34" i="5"/>
</calcChain>
</file>

<file path=xl/sharedStrings.xml><?xml version="1.0" encoding="utf-8"?>
<sst xmlns="http://schemas.openxmlformats.org/spreadsheetml/2006/main" count="100" uniqueCount="31">
  <si>
    <t>Keski-Suomi</t>
  </si>
  <si>
    <t>Uusimaa</t>
  </si>
  <si>
    <t>Kymenlaakso</t>
  </si>
  <si>
    <t>Varsinais-Suomi</t>
  </si>
  <si>
    <t>Pohjois-Savo</t>
  </si>
  <si>
    <t>Pirkanmaa</t>
  </si>
  <si>
    <t>Etelä-Pohjanmaa</t>
  </si>
  <si>
    <t>Häme</t>
  </si>
  <si>
    <t>Pohjois-Karjala</t>
  </si>
  <si>
    <t>Pohjois-Pohjanmaa</t>
  </si>
  <si>
    <t>Kainuu</t>
  </si>
  <si>
    <t>Pohjanmaa</t>
  </si>
  <si>
    <t>Lappi</t>
  </si>
  <si>
    <t>Keski-Pohjanmaa</t>
  </si>
  <si>
    <t>Etelä-Savo</t>
  </si>
  <si>
    <t>Etelä-Karjala</t>
  </si>
  <si>
    <t>Päijät-Häme</t>
  </si>
  <si>
    <t>Satakunta</t>
  </si>
  <si>
    <t>Maakunta</t>
  </si>
  <si>
    <t>Yhteensä</t>
  </si>
  <si>
    <t>Koko maa</t>
  </si>
  <si>
    <t>Ahvenanmaa</t>
  </si>
  <si>
    <t>*) Sis. yritykset ja käynnistyvät yritykset (ei y-tunnusta)</t>
  </si>
  <si>
    <t>Business Finlandin maksama tutkimus-, kehitys- ja innovaatiorahoitus tutkimusorganisaatioille*) v. 2010–2023 (milj. €)</t>
  </si>
  <si>
    <t>Lähde: Business Finland, erillinen tietopyyntö 7.3.2023</t>
  </si>
  <si>
    <t>Business Finlandin maksama tutkimus-, kehitys- ja innovaatiorahoitus tutkimusorganisaatioille*) v. 2010–2023, osuus koko maasta (%)</t>
  </si>
  <si>
    <t>Business Finlandin maksama tutkimus-, kehitys- ja innovaatiorahoitus yrityksille*) v. 2010–2023 (milj. €)</t>
  </si>
  <si>
    <t>Business Finlandin maksama tutkimus-, kehitys- ja innovaatiorahoitus yrityksille*) v. 2010–2023, osuus koko maasta (%)</t>
  </si>
  <si>
    <t>Lähde: Business Finlandin avoin tietoaineisto, 4.4.2024</t>
  </si>
  <si>
    <t>*) Vuodet 2010-2022 sisältävät yliopistot/korkeakoulut, valtion tutkimuslaitokset, ammattikorkeakoulut (oy-muot.) ja kuntayhtymät/sairaanhoitopiirit</t>
  </si>
  <si>
    <t>*) Vuosi 2023 sisältää yliopistot, valtion tutkimuslaitokset ja ammattikorkeakoulut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</si>
</sst>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4" xfId="0" applyNumberFormat="1" applyBorder="1"/>
    <xf numFmtId="0" fontId="0" fillId="0" borderId="5" xfId="0" applyBorder="1"/>
    <xf numFmtId="164" fontId="1" fillId="2" borderId="4" xfId="0" applyNumberFormat="1" applyFont="1" applyFill="1" applyBorder="1"/>
    <xf numFmtId="0" fontId="1" fillId="2" borderId="5" xfId="0" applyFont="1" applyFill="1" applyBorder="1"/>
    <xf numFmtId="165" fontId="1" fillId="2" borderId="5" xfId="0" applyNumberFormat="1" applyFont="1" applyFill="1" applyBorder="1"/>
    <xf numFmtId="165" fontId="0" fillId="0" borderId="0" xfId="0" applyNumberFormat="1"/>
    <xf numFmtId="164" fontId="0" fillId="0" borderId="0" xfId="0" applyNumberFormat="1"/>
    <xf numFmtId="0" fontId="0" fillId="3" borderId="0" xfId="0" applyFill="1"/>
    <xf numFmtId="164" fontId="0" fillId="3" borderId="0" xfId="0" applyNumberFormat="1" applyFill="1"/>
    <xf numFmtId="0" fontId="2" fillId="3" borderId="0" xfId="0" applyFont="1" applyFill="1"/>
    <xf numFmtId="0" fontId="1" fillId="4" borderId="3" xfId="0" applyFont="1" applyFill="1" applyBorder="1"/>
    <xf numFmtId="0" fontId="1" fillId="4" borderId="1" xfId="0" applyFont="1" applyFill="1" applyBorder="1"/>
    <xf numFmtId="0" fontId="1" fillId="4" borderId="8" xfId="0" applyFont="1" applyFill="1" applyBorder="1"/>
    <xf numFmtId="165" fontId="1" fillId="4" borderId="9" xfId="0" applyNumberFormat="1" applyFont="1" applyFill="1" applyBorder="1"/>
    <xf numFmtId="165" fontId="1" fillId="2" borderId="0" xfId="0" applyNumberFormat="1" applyFont="1" applyFill="1"/>
    <xf numFmtId="164" fontId="1" fillId="2" borderId="0" xfId="0" applyNumberFormat="1" applyFont="1" applyFill="1"/>
    <xf numFmtId="164" fontId="1" fillId="4" borderId="9" xfId="0" applyNumberFormat="1" applyFont="1" applyFill="1" applyBorder="1"/>
    <xf numFmtId="0" fontId="3" fillId="3" borderId="0" xfId="0" applyFont="1" applyFill="1"/>
    <xf numFmtId="165" fontId="0" fillId="0" borderId="7" xfId="0" applyNumberFormat="1" applyBorder="1"/>
    <xf numFmtId="165" fontId="0" fillId="0" borderId="6" xfId="0" applyNumberFormat="1" applyBorder="1"/>
    <xf numFmtId="165" fontId="0" fillId="0" borderId="4" xfId="0" applyNumberFormat="1" applyBorder="1"/>
    <xf numFmtId="165" fontId="1" fillId="2" borderId="4" xfId="0" applyNumberFormat="1" applyFont="1" applyFill="1" applyBorder="1"/>
    <xf numFmtId="165" fontId="1" fillId="4" borderId="10" xfId="0" applyNumberFormat="1" applyFont="1" applyFill="1" applyBorder="1"/>
    <xf numFmtId="0" fontId="1" fillId="4" borderId="3" xfId="0" applyFont="1" applyFill="1" applyBorder="1" applyAlignment="1">
      <alignment horizontal="right"/>
    </xf>
    <xf numFmtId="0" fontId="1" fillId="4" borderId="2" xfId="0" applyFont="1" applyFill="1" applyBorder="1"/>
    <xf numFmtId="164" fontId="1" fillId="4" borderId="10" xfId="0" applyNumberFormat="1" applyFont="1" applyFill="1" applyBorder="1"/>
    <xf numFmtId="164" fontId="0" fillId="0" borderId="5" xfId="0" applyNumberFormat="1" applyBorder="1"/>
    <xf numFmtId="164" fontId="1" fillId="2" borderId="5" xfId="0" applyNumberFormat="1" applyFont="1" applyFill="1" applyBorder="1"/>
    <xf numFmtId="164" fontId="1" fillId="4" borderId="8" xfId="0" applyNumberFormat="1" applyFont="1" applyFill="1" applyBorder="1"/>
    <xf numFmtId="165" fontId="0" fillId="0" borderId="11" xfId="0" applyNumberFormat="1" applyBorder="1"/>
    <xf numFmtId="165" fontId="0" fillId="0" borderId="5" xfId="0" applyNumberFormat="1" applyBorder="1"/>
    <xf numFmtId="165" fontId="1" fillId="4" borderId="8" xfId="0" applyNumberFormat="1" applyFont="1" applyFill="1" applyBorder="1"/>
    <xf numFmtId="165" fontId="0" fillId="3" borderId="0" xfId="0" applyNumberFormat="1" applyFill="1"/>
    <xf numFmtId="0" fontId="1" fillId="4" borderId="1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CE761-D434-49A3-8651-90B863E99024}">
  <dimension ref="A1:T51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18.7109375" style="8" customWidth="1"/>
    <col min="2" max="15" width="8.7109375" style="8" customWidth="1"/>
    <col min="16" max="16384" width="9.140625" style="8"/>
  </cols>
  <sheetData>
    <row r="1" spans="1:16" ht="18.75" x14ac:dyDescent="0.3">
      <c r="A1" s="10" t="s">
        <v>23</v>
      </c>
    </row>
    <row r="2" spans="1:16" x14ac:dyDescent="0.25">
      <c r="A2" s="8" t="s">
        <v>24</v>
      </c>
    </row>
    <row r="4" spans="1:16" x14ac:dyDescent="0.25">
      <c r="A4" s="11" t="s">
        <v>18</v>
      </c>
      <c r="B4" s="12">
        <v>2010</v>
      </c>
      <c r="C4" s="11">
        <v>2011</v>
      </c>
      <c r="D4" s="11">
        <v>2012</v>
      </c>
      <c r="E4" s="11">
        <v>2013</v>
      </c>
      <c r="F4" s="11">
        <v>2014</v>
      </c>
      <c r="G4" s="11">
        <v>2015</v>
      </c>
      <c r="H4" s="11">
        <v>2016</v>
      </c>
      <c r="I4" s="11">
        <v>2017</v>
      </c>
      <c r="J4" s="11">
        <v>2018</v>
      </c>
      <c r="K4" s="11">
        <v>2019</v>
      </c>
      <c r="L4" s="11">
        <v>2020</v>
      </c>
      <c r="M4" s="11">
        <v>2021</v>
      </c>
      <c r="N4" s="25">
        <v>2022</v>
      </c>
      <c r="O4" s="35">
        <v>2023</v>
      </c>
      <c r="P4" s="24" t="s">
        <v>19</v>
      </c>
    </row>
    <row r="5" spans="1:16" x14ac:dyDescent="0.25">
      <c r="A5" s="2" t="s">
        <v>15</v>
      </c>
      <c r="B5" s="7">
        <v>4.0175489999999998</v>
      </c>
      <c r="C5" s="7">
        <v>3.6395119999999999</v>
      </c>
      <c r="D5" s="7">
        <v>3.625721</v>
      </c>
      <c r="E5" s="7">
        <v>3.5053230000000002</v>
      </c>
      <c r="F5" s="7">
        <v>3.6333440000000001</v>
      </c>
      <c r="G5" s="7">
        <v>4.1663189999999997</v>
      </c>
      <c r="H5" s="7">
        <v>3.6778279999999999</v>
      </c>
      <c r="I5" s="7">
        <v>6.7837620000000003</v>
      </c>
      <c r="J5" s="7">
        <v>7.1329450000000003</v>
      </c>
      <c r="K5" s="7">
        <v>5.4270860000000001</v>
      </c>
      <c r="L5" s="7">
        <v>5.0188430000000004</v>
      </c>
      <c r="M5" s="7">
        <v>5.8769629999999999</v>
      </c>
      <c r="N5" s="7">
        <v>4.7469450000000002</v>
      </c>
      <c r="O5" s="7">
        <v>5.8772630000000001</v>
      </c>
      <c r="P5" s="31">
        <f t="shared" ref="P5:P23" si="0">SUM(B5:O5)</f>
        <v>67.129402999999996</v>
      </c>
    </row>
    <row r="6" spans="1:16" x14ac:dyDescent="0.25">
      <c r="A6" s="2" t="s">
        <v>6</v>
      </c>
      <c r="B6" s="7">
        <v>0.73410299999999995</v>
      </c>
      <c r="C6" s="7">
        <v>1.2293909999999999</v>
      </c>
      <c r="D6" s="7">
        <v>1.0681929999999999</v>
      </c>
      <c r="E6" s="7">
        <v>1.3616839999999999</v>
      </c>
      <c r="F6" s="7">
        <v>1.0371049999999999</v>
      </c>
      <c r="G6" s="7">
        <v>0.97220499999999999</v>
      </c>
      <c r="H6" s="7">
        <v>0.72774499999999998</v>
      </c>
      <c r="I6" s="7">
        <v>0.49009900000000001</v>
      </c>
      <c r="J6" s="7">
        <v>0.55505300000000002</v>
      </c>
      <c r="K6" s="7">
        <v>3.4861999999999997E-2</v>
      </c>
      <c r="L6" s="7">
        <v>3.6082999999999997E-2</v>
      </c>
      <c r="M6" s="7">
        <v>0.16183500000000001</v>
      </c>
      <c r="N6" s="7">
        <v>0.35985</v>
      </c>
      <c r="O6" s="7">
        <v>0.27615600000000001</v>
      </c>
      <c r="P6" s="31">
        <f t="shared" si="0"/>
        <v>9.0443639999999998</v>
      </c>
    </row>
    <row r="7" spans="1:16" x14ac:dyDescent="0.25">
      <c r="A7" s="2" t="s">
        <v>14</v>
      </c>
      <c r="B7" s="7">
        <v>1.1237159999999999</v>
      </c>
      <c r="C7" s="7">
        <v>1.8198179999999999</v>
      </c>
      <c r="D7" s="7">
        <v>2.6118939999999999</v>
      </c>
      <c r="E7" s="7">
        <v>2.973627</v>
      </c>
      <c r="F7" s="7">
        <v>2.5361910000000001</v>
      </c>
      <c r="G7" s="7">
        <v>3.6123780000000001</v>
      </c>
      <c r="H7" s="7">
        <v>0.41061199999999998</v>
      </c>
      <c r="I7" s="7">
        <v>1.922801</v>
      </c>
      <c r="J7" s="7">
        <v>2.0591620000000002</v>
      </c>
      <c r="K7" s="7">
        <v>1.505107</v>
      </c>
      <c r="L7" s="7">
        <v>0.67940800000000001</v>
      </c>
      <c r="M7" s="7">
        <v>0.36668499999999998</v>
      </c>
      <c r="N7" s="7">
        <v>0.38423200000000002</v>
      </c>
      <c r="O7" s="7">
        <v>0.498033</v>
      </c>
      <c r="P7" s="31">
        <f t="shared" si="0"/>
        <v>22.503664000000001</v>
      </c>
    </row>
    <row r="8" spans="1:16" x14ac:dyDescent="0.25">
      <c r="A8" s="2" t="s">
        <v>7</v>
      </c>
      <c r="B8" s="7">
        <v>0.61551500000000003</v>
      </c>
      <c r="C8" s="7">
        <v>0.87963499999999994</v>
      </c>
      <c r="D8" s="7">
        <v>0.30785499999999999</v>
      </c>
      <c r="E8" s="7">
        <v>0.224746</v>
      </c>
      <c r="F8" s="7">
        <v>0.13772699999999999</v>
      </c>
      <c r="G8" s="7">
        <v>0.40623100000000001</v>
      </c>
      <c r="H8" s="7">
        <v>0.58753299999999997</v>
      </c>
      <c r="I8" s="7">
        <v>0.49120900000000001</v>
      </c>
      <c r="J8" s="7">
        <v>0.69950299999999999</v>
      </c>
      <c r="K8" s="7">
        <v>0.262015</v>
      </c>
      <c r="L8" s="7">
        <v>0.35406900000000002</v>
      </c>
      <c r="M8" s="7">
        <v>0.264019</v>
      </c>
      <c r="N8" s="7">
        <v>0.134989</v>
      </c>
      <c r="O8" s="7">
        <v>0.348806</v>
      </c>
      <c r="P8" s="31">
        <f t="shared" si="0"/>
        <v>5.7138520000000002</v>
      </c>
    </row>
    <row r="9" spans="1:16" x14ac:dyDescent="0.25">
      <c r="A9" s="2" t="s">
        <v>10</v>
      </c>
      <c r="B9" s="7">
        <v>1.201311</v>
      </c>
      <c r="C9" s="7">
        <v>2.2301609999999998</v>
      </c>
      <c r="D9" s="7">
        <v>2.0251139999999999</v>
      </c>
      <c r="E9" s="7">
        <v>1.6498919999999999</v>
      </c>
      <c r="F9" s="7">
        <v>0.920624</v>
      </c>
      <c r="G9" s="7">
        <v>0.31861899999999999</v>
      </c>
      <c r="H9" s="7">
        <v>0.81845400000000001</v>
      </c>
      <c r="I9" s="7">
        <v>0.80001100000000003</v>
      </c>
      <c r="J9" s="7">
        <v>0.63105999999999995</v>
      </c>
      <c r="K9" s="7">
        <v>0.46452100000000002</v>
      </c>
      <c r="L9" s="7">
        <v>0.67484999999999995</v>
      </c>
      <c r="M9" s="7">
        <v>0.38701799999999997</v>
      </c>
      <c r="N9" s="7">
        <v>2.578E-3</v>
      </c>
      <c r="O9" s="7">
        <v>0</v>
      </c>
      <c r="P9" s="31">
        <f t="shared" si="0"/>
        <v>12.124212999999997</v>
      </c>
    </row>
    <row r="10" spans="1:16" x14ac:dyDescent="0.25">
      <c r="A10" s="2" t="s">
        <v>13</v>
      </c>
      <c r="B10" s="7">
        <v>7.6545000000000002E-2</v>
      </c>
      <c r="C10" s="7">
        <v>7.3416999999999996E-2</v>
      </c>
      <c r="D10" s="7">
        <v>6.3636999999999999E-2</v>
      </c>
      <c r="E10" s="7">
        <v>0.157441</v>
      </c>
      <c r="F10" s="7">
        <v>8.3021999999999999E-2</v>
      </c>
      <c r="G10" s="7">
        <v>3.6371000000000001E-2</v>
      </c>
      <c r="H10" s="7">
        <v>1.5553000000000001E-2</v>
      </c>
      <c r="I10" s="7">
        <v>6.5544000000000005E-2</v>
      </c>
      <c r="J10" s="7">
        <v>0.18820700000000001</v>
      </c>
      <c r="K10" s="7">
        <v>0.18193200000000001</v>
      </c>
      <c r="L10" s="7">
        <v>0.18096400000000001</v>
      </c>
      <c r="M10" s="7">
        <v>0.34737800000000002</v>
      </c>
      <c r="N10" s="7">
        <v>0.34614899999999998</v>
      </c>
      <c r="O10" s="7">
        <v>0.307614</v>
      </c>
      <c r="P10" s="31">
        <f t="shared" si="0"/>
        <v>2.1237740000000001</v>
      </c>
    </row>
    <row r="11" spans="1:16" x14ac:dyDescent="0.25">
      <c r="A11" s="2" t="s">
        <v>0</v>
      </c>
      <c r="B11" s="7">
        <v>7.7577129999999999</v>
      </c>
      <c r="C11" s="7">
        <v>8.3353669999999997</v>
      </c>
      <c r="D11" s="7">
        <v>7.6148259999999999</v>
      </c>
      <c r="E11" s="7">
        <v>6.5020629999999997</v>
      </c>
      <c r="F11" s="7">
        <v>5.4976380000000002</v>
      </c>
      <c r="G11" s="7">
        <v>4.3931500000000003</v>
      </c>
      <c r="H11" s="7">
        <v>3.6486540000000001</v>
      </c>
      <c r="I11" s="7">
        <v>5.6184289999999999</v>
      </c>
      <c r="J11" s="7">
        <v>5.091081</v>
      </c>
      <c r="K11" s="7">
        <v>3.180294</v>
      </c>
      <c r="L11" s="7">
        <v>0.82449499999999998</v>
      </c>
      <c r="M11" s="7">
        <v>1.337542</v>
      </c>
      <c r="N11" s="7">
        <v>1.1131960000000001</v>
      </c>
      <c r="O11" s="7">
        <v>4.5010859999999999</v>
      </c>
      <c r="P11" s="31">
        <f t="shared" si="0"/>
        <v>65.415534000000008</v>
      </c>
    </row>
    <row r="12" spans="1:16" x14ac:dyDescent="0.25">
      <c r="A12" s="2" t="s">
        <v>2</v>
      </c>
      <c r="B12" s="7">
        <v>0.91247100000000003</v>
      </c>
      <c r="C12" s="7">
        <v>1.43971</v>
      </c>
      <c r="D12" s="7">
        <v>1.108114</v>
      </c>
      <c r="E12" s="7">
        <v>0.85700600000000005</v>
      </c>
      <c r="F12" s="7">
        <v>0.314334</v>
      </c>
      <c r="G12" s="7">
        <v>0.12925300000000001</v>
      </c>
      <c r="H12" s="7">
        <v>3.3345E-2</v>
      </c>
      <c r="I12" s="7">
        <v>5.6624000000000001E-2</v>
      </c>
      <c r="J12" s="7">
        <v>2.6474999999999999E-2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31">
        <f t="shared" si="0"/>
        <v>4.8773319999999991</v>
      </c>
    </row>
    <row r="13" spans="1:16" x14ac:dyDescent="0.25">
      <c r="A13" s="2" t="s">
        <v>12</v>
      </c>
      <c r="B13" s="7">
        <v>0.72636000000000001</v>
      </c>
      <c r="C13" s="7">
        <v>0.84088399999999996</v>
      </c>
      <c r="D13" s="7">
        <v>0.88147299999999995</v>
      </c>
      <c r="E13" s="7">
        <v>1.35328</v>
      </c>
      <c r="F13" s="7">
        <v>1.521892</v>
      </c>
      <c r="G13" s="7">
        <v>1.6912769999999999</v>
      </c>
      <c r="H13" s="7">
        <v>1.55816</v>
      </c>
      <c r="I13" s="7">
        <v>3.0872489999999999</v>
      </c>
      <c r="J13" s="7">
        <v>2.028124</v>
      </c>
      <c r="K13" s="7">
        <v>1.471562</v>
      </c>
      <c r="L13" s="7">
        <v>0.72801000000000005</v>
      </c>
      <c r="M13" s="7">
        <v>0.59659700000000004</v>
      </c>
      <c r="N13" s="7">
        <v>1.22106</v>
      </c>
      <c r="O13" s="7">
        <v>1.5314509999999999</v>
      </c>
      <c r="P13" s="31">
        <f t="shared" si="0"/>
        <v>19.237379000000004</v>
      </c>
    </row>
    <row r="14" spans="1:16" x14ac:dyDescent="0.25">
      <c r="A14" s="2" t="s">
        <v>5</v>
      </c>
      <c r="B14" s="7">
        <v>28.358432000000001</v>
      </c>
      <c r="C14" s="7">
        <v>26.667679</v>
      </c>
      <c r="D14" s="7">
        <v>23.377099999999999</v>
      </c>
      <c r="E14" s="7">
        <v>19.484870000000001</v>
      </c>
      <c r="F14" s="7">
        <v>16.420484999999999</v>
      </c>
      <c r="G14" s="7">
        <v>13.046044</v>
      </c>
      <c r="H14" s="7">
        <v>9.2514219999999998</v>
      </c>
      <c r="I14" s="7">
        <v>11.713723999999999</v>
      </c>
      <c r="J14" s="7">
        <v>7.474799</v>
      </c>
      <c r="K14" s="7">
        <v>12.289164</v>
      </c>
      <c r="L14" s="7">
        <v>11.870457</v>
      </c>
      <c r="M14" s="7">
        <v>10.895170999999999</v>
      </c>
      <c r="N14" s="7">
        <v>8.6234190000000002</v>
      </c>
      <c r="O14" s="7">
        <v>11.380929999999999</v>
      </c>
      <c r="P14" s="31">
        <f t="shared" si="0"/>
        <v>210.85369599999999</v>
      </c>
    </row>
    <row r="15" spans="1:16" x14ac:dyDescent="0.25">
      <c r="A15" s="2" t="s">
        <v>11</v>
      </c>
      <c r="B15" s="7">
        <v>1.2500089999999999</v>
      </c>
      <c r="C15" s="7">
        <v>1.238127</v>
      </c>
      <c r="D15" s="7">
        <v>1.086543</v>
      </c>
      <c r="E15" s="7">
        <v>1.457047</v>
      </c>
      <c r="F15" s="7">
        <v>0.786999</v>
      </c>
      <c r="G15" s="7">
        <v>0.74432500000000001</v>
      </c>
      <c r="H15" s="7">
        <v>1.152657</v>
      </c>
      <c r="I15" s="7">
        <v>2.9699800000000001</v>
      </c>
      <c r="J15" s="7">
        <v>0.40674300000000002</v>
      </c>
      <c r="K15" s="7">
        <v>0.39385799999999999</v>
      </c>
      <c r="L15" s="7">
        <v>0.60527500000000001</v>
      </c>
      <c r="M15" s="7">
        <v>0.86061200000000004</v>
      </c>
      <c r="N15" s="7">
        <v>0.99694099999999997</v>
      </c>
      <c r="O15" s="7">
        <v>1.02793</v>
      </c>
      <c r="P15" s="31">
        <f t="shared" si="0"/>
        <v>14.977046</v>
      </c>
    </row>
    <row r="16" spans="1:16" x14ac:dyDescent="0.25">
      <c r="A16" s="2" t="s">
        <v>8</v>
      </c>
      <c r="B16" s="7">
        <v>2.913602</v>
      </c>
      <c r="C16" s="7">
        <v>3.9539849999999999</v>
      </c>
      <c r="D16" s="7">
        <v>3.5169160000000002</v>
      </c>
      <c r="E16" s="7">
        <v>4.544651</v>
      </c>
      <c r="F16" s="7">
        <v>6.1132790000000004</v>
      </c>
      <c r="G16" s="7">
        <v>3.6198549999999998</v>
      </c>
      <c r="H16" s="7">
        <v>1.6264449999999999</v>
      </c>
      <c r="I16" s="7">
        <v>2.8232889999999999</v>
      </c>
      <c r="J16" s="7">
        <v>1.2674259999999999</v>
      </c>
      <c r="K16" s="7">
        <v>0.70501899999999995</v>
      </c>
      <c r="L16" s="7">
        <v>0.65079299999999995</v>
      </c>
      <c r="M16" s="7">
        <v>1.2034910000000001</v>
      </c>
      <c r="N16" s="7">
        <v>1.2303759999999999</v>
      </c>
      <c r="O16" s="7">
        <v>1.727436</v>
      </c>
      <c r="P16" s="31">
        <f t="shared" si="0"/>
        <v>35.896563</v>
      </c>
    </row>
    <row r="17" spans="1:20" x14ac:dyDescent="0.25">
      <c r="A17" s="2" t="s">
        <v>9</v>
      </c>
      <c r="B17" s="7">
        <v>29.287665000000001</v>
      </c>
      <c r="C17" s="7">
        <v>25.527403</v>
      </c>
      <c r="D17" s="7">
        <v>22.095161999999998</v>
      </c>
      <c r="E17" s="7">
        <v>18.756292999999999</v>
      </c>
      <c r="F17" s="7">
        <v>15.077063000000001</v>
      </c>
      <c r="G17" s="7">
        <v>11.373415</v>
      </c>
      <c r="H17" s="7">
        <v>10.588469999999999</v>
      </c>
      <c r="I17" s="7">
        <v>15.039241000000001</v>
      </c>
      <c r="J17" s="7">
        <v>12.966154</v>
      </c>
      <c r="K17" s="7">
        <v>10.34238</v>
      </c>
      <c r="L17" s="7">
        <v>7.724183</v>
      </c>
      <c r="M17" s="7">
        <v>8.2621459999999995</v>
      </c>
      <c r="N17" s="7">
        <v>7.7315399999999999</v>
      </c>
      <c r="O17" s="7">
        <v>15.245041000000001</v>
      </c>
      <c r="P17" s="31">
        <f t="shared" si="0"/>
        <v>210.01615599999997</v>
      </c>
    </row>
    <row r="18" spans="1:20" x14ac:dyDescent="0.25">
      <c r="A18" s="4" t="s">
        <v>4</v>
      </c>
      <c r="B18" s="16">
        <v>8.6017790000000005</v>
      </c>
      <c r="C18" s="16">
        <v>9.0838249999999992</v>
      </c>
      <c r="D18" s="16">
        <v>9.3437760000000001</v>
      </c>
      <c r="E18" s="16">
        <v>6.7053450000000003</v>
      </c>
      <c r="F18" s="16">
        <v>5.4119060000000001</v>
      </c>
      <c r="G18" s="16">
        <v>4.5641889999999998</v>
      </c>
      <c r="H18" s="16">
        <v>2.184933</v>
      </c>
      <c r="I18" s="16">
        <v>3.350895</v>
      </c>
      <c r="J18" s="16">
        <v>3.081753</v>
      </c>
      <c r="K18" s="16">
        <v>2.4126089999999998</v>
      </c>
      <c r="L18" s="16">
        <v>2.4954429999999999</v>
      </c>
      <c r="M18" s="16">
        <v>2.572702</v>
      </c>
      <c r="N18" s="16">
        <v>1.3813569999999999</v>
      </c>
      <c r="O18" s="16">
        <v>3.085518</v>
      </c>
      <c r="P18" s="5">
        <f t="shared" si="0"/>
        <v>64.276030000000006</v>
      </c>
    </row>
    <row r="19" spans="1:20" x14ac:dyDescent="0.25">
      <c r="A19" s="2" t="s">
        <v>16</v>
      </c>
      <c r="B19" s="7">
        <v>0.67843200000000004</v>
      </c>
      <c r="C19" s="7">
        <v>1.3219719999999999</v>
      </c>
      <c r="D19" s="7">
        <v>1.040276</v>
      </c>
      <c r="E19" s="7">
        <v>0.71150000000000002</v>
      </c>
      <c r="F19" s="7">
        <v>0.53328200000000003</v>
      </c>
      <c r="G19" s="7">
        <v>0.71225899999999998</v>
      </c>
      <c r="H19" s="7">
        <v>0.91679299999999997</v>
      </c>
      <c r="I19" s="7">
        <v>1.165421</v>
      </c>
      <c r="J19" s="7">
        <v>1.339226</v>
      </c>
      <c r="K19" s="7">
        <v>0.67745900000000003</v>
      </c>
      <c r="L19" s="7">
        <v>0.735232</v>
      </c>
      <c r="M19" s="7">
        <v>0.34059800000000001</v>
      </c>
      <c r="N19" s="7">
        <v>0.11232399999999999</v>
      </c>
      <c r="O19" s="7">
        <v>0.20006099999999999</v>
      </c>
      <c r="P19" s="31">
        <f t="shared" si="0"/>
        <v>10.484835</v>
      </c>
    </row>
    <row r="20" spans="1:20" x14ac:dyDescent="0.25">
      <c r="A20" s="2" t="s">
        <v>17</v>
      </c>
      <c r="B20" s="7">
        <v>1.460059</v>
      </c>
      <c r="C20" s="7">
        <v>1.8354839999999999</v>
      </c>
      <c r="D20" s="7">
        <v>1.2715689999999999</v>
      </c>
      <c r="E20" s="7">
        <v>1.186561</v>
      </c>
      <c r="F20" s="7">
        <v>0.34490599999999999</v>
      </c>
      <c r="G20" s="7">
        <v>0.26068999999999998</v>
      </c>
      <c r="H20" s="7">
        <v>0.140627</v>
      </c>
      <c r="I20" s="7">
        <v>7.5313000000000005E-2</v>
      </c>
      <c r="J20" s="7">
        <v>0.1077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31">
        <f t="shared" si="0"/>
        <v>6.6829090000000013</v>
      </c>
    </row>
    <row r="21" spans="1:20" x14ac:dyDescent="0.25">
      <c r="A21" s="2" t="s">
        <v>1</v>
      </c>
      <c r="B21" s="7">
        <v>97.768919999999994</v>
      </c>
      <c r="C21" s="7">
        <v>97.286045999999999</v>
      </c>
      <c r="D21" s="7">
        <v>71.823570000000004</v>
      </c>
      <c r="E21" s="7">
        <v>57.182093999999999</v>
      </c>
      <c r="F21" s="7">
        <v>40.952796999999997</v>
      </c>
      <c r="G21" s="7">
        <v>28.935084</v>
      </c>
      <c r="H21" s="7">
        <v>22.992193</v>
      </c>
      <c r="I21" s="7">
        <v>35.523645999999999</v>
      </c>
      <c r="J21" s="7">
        <v>32.209418999999997</v>
      </c>
      <c r="K21" s="7">
        <v>23.137540000000001</v>
      </c>
      <c r="L21" s="7">
        <v>20.414200000000001</v>
      </c>
      <c r="M21" s="7">
        <v>24.526966999999999</v>
      </c>
      <c r="N21" s="7">
        <v>18.323791</v>
      </c>
      <c r="O21" s="7">
        <v>44.274487999999998</v>
      </c>
      <c r="P21" s="31">
        <f t="shared" si="0"/>
        <v>615.35075500000005</v>
      </c>
    </row>
    <row r="22" spans="1:20" x14ac:dyDescent="0.25">
      <c r="A22" s="2" t="s">
        <v>3</v>
      </c>
      <c r="B22" s="7">
        <v>10.866578000000001</v>
      </c>
      <c r="C22" s="7">
        <v>10.508979</v>
      </c>
      <c r="D22" s="7">
        <v>9.8339660000000002</v>
      </c>
      <c r="E22" s="7">
        <v>10.371259999999999</v>
      </c>
      <c r="F22" s="7">
        <v>6.3368529999999996</v>
      </c>
      <c r="G22" s="7">
        <v>5.7076039999999999</v>
      </c>
      <c r="H22" s="7">
        <v>7.0533000000000001</v>
      </c>
      <c r="I22" s="7">
        <v>10.713825999999999</v>
      </c>
      <c r="J22" s="7">
        <v>10.16887</v>
      </c>
      <c r="K22" s="7">
        <v>8.4200389999999992</v>
      </c>
      <c r="L22" s="7">
        <v>6.583933</v>
      </c>
      <c r="M22" s="7">
        <v>6.0656059999999998</v>
      </c>
      <c r="N22" s="7">
        <v>6.0441180000000001</v>
      </c>
      <c r="O22" s="7">
        <v>8.0957670000000004</v>
      </c>
      <c r="P22" s="31">
        <f t="shared" si="0"/>
        <v>116.77069899999999</v>
      </c>
      <c r="T22"/>
    </row>
    <row r="23" spans="1:20" x14ac:dyDescent="0.25">
      <c r="A23" s="13" t="s">
        <v>20</v>
      </c>
      <c r="B23" s="17">
        <f>SUM(B5:B22)</f>
        <v>198.35075900000001</v>
      </c>
      <c r="C23" s="17">
        <f t="shared" ref="C23:O23" si="1">SUM(C5:C22)</f>
        <v>197.91139500000003</v>
      </c>
      <c r="D23" s="17">
        <f t="shared" si="1"/>
        <v>162.695705</v>
      </c>
      <c r="E23" s="17">
        <f t="shared" si="1"/>
        <v>138.98468299999999</v>
      </c>
      <c r="F23" s="17">
        <f t="shared" si="1"/>
        <v>107.65944700000001</v>
      </c>
      <c r="G23" s="17">
        <f t="shared" si="1"/>
        <v>84.689267999999998</v>
      </c>
      <c r="H23" s="17">
        <f t="shared" si="1"/>
        <v>67.384724000000006</v>
      </c>
      <c r="I23" s="17">
        <f t="shared" si="1"/>
        <v>102.691063</v>
      </c>
      <c r="J23" s="17">
        <f t="shared" si="1"/>
        <v>87.433699999999988</v>
      </c>
      <c r="K23" s="17">
        <f t="shared" si="1"/>
        <v>70.905447000000009</v>
      </c>
      <c r="L23" s="17">
        <f t="shared" si="1"/>
        <v>59.576238000000004</v>
      </c>
      <c r="M23" s="17">
        <f t="shared" si="1"/>
        <v>64.065329999999989</v>
      </c>
      <c r="N23" s="17">
        <f t="shared" si="1"/>
        <v>52.752865</v>
      </c>
      <c r="O23" s="17">
        <f t="shared" si="1"/>
        <v>98.377579999999995</v>
      </c>
      <c r="P23" s="32">
        <f t="shared" si="0"/>
        <v>1493.4782040000002</v>
      </c>
      <c r="R23" s="33"/>
    </row>
    <row r="24" spans="1:20" x14ac:dyDescent="0.25">
      <c r="A24" s="18" t="s">
        <v>29</v>
      </c>
    </row>
    <row r="25" spans="1:20" x14ac:dyDescent="0.25">
      <c r="A25" s="18" t="s">
        <v>30</v>
      </c>
    </row>
    <row r="27" spans="1:20" ht="18.75" x14ac:dyDescent="0.3">
      <c r="A27" s="10" t="s">
        <v>25</v>
      </c>
    </row>
    <row r="28" spans="1:20" x14ac:dyDescent="0.25">
      <c r="A28" s="8" t="s">
        <v>24</v>
      </c>
    </row>
    <row r="30" spans="1:20" x14ac:dyDescent="0.25">
      <c r="A30" s="11" t="s">
        <v>18</v>
      </c>
      <c r="B30" s="12">
        <v>2010</v>
      </c>
      <c r="C30" s="11">
        <v>2011</v>
      </c>
      <c r="D30" s="11">
        <v>2012</v>
      </c>
      <c r="E30" s="11">
        <v>2013</v>
      </c>
      <c r="F30" s="11">
        <v>2014</v>
      </c>
      <c r="G30" s="11">
        <v>2015</v>
      </c>
      <c r="H30" s="11">
        <v>2016</v>
      </c>
      <c r="I30" s="11">
        <v>2017</v>
      </c>
      <c r="J30" s="11">
        <v>2018</v>
      </c>
      <c r="K30" s="11">
        <v>2019</v>
      </c>
      <c r="L30" s="11">
        <v>2020</v>
      </c>
      <c r="M30" s="11">
        <v>2021</v>
      </c>
      <c r="N30" s="25">
        <v>2022</v>
      </c>
      <c r="O30" s="25">
        <v>2023</v>
      </c>
      <c r="P30" s="24" t="s">
        <v>19</v>
      </c>
    </row>
    <row r="31" spans="1:20" x14ac:dyDescent="0.25">
      <c r="A31" s="2" t="s">
        <v>15</v>
      </c>
      <c r="B31" s="7">
        <f>(B5/B$23)*100</f>
        <v>2.0254769985528513</v>
      </c>
      <c r="C31" s="7">
        <f t="shared" ref="C31:M31" si="2">(C5/C$23)*100</f>
        <v>1.8389603084754162</v>
      </c>
      <c r="D31" s="7">
        <f t="shared" si="2"/>
        <v>2.2285290198656442</v>
      </c>
      <c r="E31" s="7">
        <f t="shared" si="2"/>
        <v>2.5220930280497171</v>
      </c>
      <c r="F31" s="7">
        <f t="shared" si="2"/>
        <v>3.3748492131860939</v>
      </c>
      <c r="G31" s="7">
        <f t="shared" si="2"/>
        <v>4.9195359676505879</v>
      </c>
      <c r="H31" s="7">
        <f t="shared" si="2"/>
        <v>5.4579551294147901</v>
      </c>
      <c r="I31" s="7">
        <f t="shared" si="2"/>
        <v>6.6059906303628386</v>
      </c>
      <c r="J31" s="7">
        <f t="shared" si="2"/>
        <v>8.158118665914861</v>
      </c>
      <c r="K31" s="7">
        <f t="shared" si="2"/>
        <v>7.6539761465716438</v>
      </c>
      <c r="L31" s="7">
        <f t="shared" si="2"/>
        <v>8.424236186245933</v>
      </c>
      <c r="M31" s="7">
        <f t="shared" si="2"/>
        <v>9.1733906623129879</v>
      </c>
      <c r="N31" s="7">
        <f t="shared" ref="N31:P49" si="3">(N5/N$23)*100</f>
        <v>8.9984591358213439</v>
      </c>
      <c r="O31" s="7">
        <f t="shared" si="3"/>
        <v>5.9741894443835681</v>
      </c>
      <c r="P31" s="27">
        <f t="shared" si="3"/>
        <v>4.4948364710115305</v>
      </c>
    </row>
    <row r="32" spans="1:20" x14ac:dyDescent="0.25">
      <c r="A32" s="2" t="s">
        <v>6</v>
      </c>
      <c r="B32" s="7">
        <f t="shared" ref="B32:M32" si="4">(B6/B$23)*100</f>
        <v>0.3701034489109265</v>
      </c>
      <c r="C32" s="7">
        <f t="shared" si="4"/>
        <v>0.62118252463431922</v>
      </c>
      <c r="D32" s="7">
        <f t="shared" si="4"/>
        <v>0.65655881942304495</v>
      </c>
      <c r="E32" s="7">
        <f t="shared" si="4"/>
        <v>0.9797367383282084</v>
      </c>
      <c r="F32" s="7">
        <f t="shared" si="4"/>
        <v>0.96332001408106793</v>
      </c>
      <c r="G32" s="7">
        <f t="shared" si="4"/>
        <v>1.1479671780844769</v>
      </c>
      <c r="H32" s="7">
        <f t="shared" si="4"/>
        <v>1.0799851313481672</v>
      </c>
      <c r="I32" s="7">
        <f t="shared" si="4"/>
        <v>0.47725574717246821</v>
      </c>
      <c r="J32" s="7">
        <f t="shared" si="4"/>
        <v>0.63482730343105698</v>
      </c>
      <c r="K32" s="7">
        <f t="shared" si="4"/>
        <v>4.9166885584967811E-2</v>
      </c>
      <c r="L32" s="7">
        <f t="shared" si="4"/>
        <v>6.0566093481767003E-2</v>
      </c>
      <c r="M32" s="7">
        <f t="shared" si="4"/>
        <v>0.25260932863375563</v>
      </c>
      <c r="N32" s="7">
        <f t="shared" si="3"/>
        <v>0.68214304569050421</v>
      </c>
      <c r="O32" s="7">
        <f t="shared" si="3"/>
        <v>0.28071030005007241</v>
      </c>
      <c r="P32" s="27">
        <f t="shared" si="3"/>
        <v>0.605590625680132</v>
      </c>
    </row>
    <row r="33" spans="1:16" x14ac:dyDescent="0.25">
      <c r="A33" s="2" t="s">
        <v>14</v>
      </c>
      <c r="B33" s="7">
        <f t="shared" ref="B33:M33" si="5">(B7/B$23)*100</f>
        <v>0.56652972021145631</v>
      </c>
      <c r="C33" s="7">
        <f t="shared" si="5"/>
        <v>0.91951148138792094</v>
      </c>
      <c r="D33" s="7">
        <f t="shared" si="5"/>
        <v>1.605385956562283</v>
      </c>
      <c r="E33" s="7">
        <f t="shared" si="5"/>
        <v>2.139535764527376</v>
      </c>
      <c r="F33" s="7">
        <f t="shared" si="5"/>
        <v>2.3557533227901493</v>
      </c>
      <c r="G33" s="7">
        <f t="shared" si="5"/>
        <v>4.2654495490502997</v>
      </c>
      <c r="H33" s="7">
        <f t="shared" si="5"/>
        <v>0.60935472556064774</v>
      </c>
      <c r="I33" s="7">
        <f t="shared" si="5"/>
        <v>1.8724131816611929</v>
      </c>
      <c r="J33" s="7">
        <f t="shared" si="5"/>
        <v>2.3551125023875237</v>
      </c>
      <c r="K33" s="7">
        <f t="shared" si="5"/>
        <v>2.1226958769472248</v>
      </c>
      <c r="L33" s="7">
        <f t="shared" si="5"/>
        <v>1.1404009766444132</v>
      </c>
      <c r="M33" s="7">
        <f t="shared" si="5"/>
        <v>0.57236105706471818</v>
      </c>
      <c r="N33" s="7">
        <f t="shared" si="3"/>
        <v>0.72836233633945757</v>
      </c>
      <c r="O33" s="7">
        <f t="shared" si="3"/>
        <v>0.50624644354943482</v>
      </c>
      <c r="P33" s="27">
        <f t="shared" si="3"/>
        <v>1.5067956090506156</v>
      </c>
    </row>
    <row r="34" spans="1:16" x14ac:dyDescent="0.25">
      <c r="A34" s="2" t="s">
        <v>7</v>
      </c>
      <c r="B34" s="7">
        <f t="shared" ref="B34:M34" si="6">(B8/B$23)*100</f>
        <v>0.31031643292073308</v>
      </c>
      <c r="C34" s="7">
        <f t="shared" si="6"/>
        <v>0.44445899641099484</v>
      </c>
      <c r="D34" s="7">
        <f t="shared" si="6"/>
        <v>0.18922134422663461</v>
      </c>
      <c r="E34" s="7">
        <f t="shared" si="6"/>
        <v>0.16170558880937982</v>
      </c>
      <c r="F34" s="7">
        <f t="shared" si="6"/>
        <v>0.12792839257292485</v>
      </c>
      <c r="G34" s="7">
        <f t="shared" si="6"/>
        <v>0.47967234762260552</v>
      </c>
      <c r="H34" s="7">
        <f t="shared" si="6"/>
        <v>0.8719082977916478</v>
      </c>
      <c r="I34" s="7">
        <f t="shared" si="6"/>
        <v>0.47833665915017354</v>
      </c>
      <c r="J34" s="7">
        <f t="shared" si="6"/>
        <v>0.80003820037354034</v>
      </c>
      <c r="K34" s="7">
        <f t="shared" si="6"/>
        <v>0.36952732277394706</v>
      </c>
      <c r="L34" s="7">
        <f t="shared" si="6"/>
        <v>0.59431245054446036</v>
      </c>
      <c r="M34" s="7">
        <f t="shared" si="6"/>
        <v>0.41210901434520053</v>
      </c>
      <c r="N34" s="7">
        <f t="shared" si="3"/>
        <v>0.25588941946565363</v>
      </c>
      <c r="O34" s="7">
        <f t="shared" si="3"/>
        <v>0.35455842682855182</v>
      </c>
      <c r="P34" s="27">
        <f t="shared" si="3"/>
        <v>0.38258690248686078</v>
      </c>
    </row>
    <row r="35" spans="1:16" x14ac:dyDescent="0.25">
      <c r="A35" s="2" t="s">
        <v>10</v>
      </c>
      <c r="B35" s="7">
        <f t="shared" ref="B35:M35" si="7">(B9/B$23)*100</f>
        <v>0.60564981251218708</v>
      </c>
      <c r="C35" s="7">
        <f t="shared" si="7"/>
        <v>1.1268482039652135</v>
      </c>
      <c r="D35" s="7">
        <f t="shared" si="7"/>
        <v>1.2447249298928942</v>
      </c>
      <c r="E35" s="7">
        <f t="shared" si="7"/>
        <v>1.1871034738410706</v>
      </c>
      <c r="F35" s="7">
        <f t="shared" si="7"/>
        <v>0.8551260717510466</v>
      </c>
      <c r="G35" s="7">
        <f t="shared" si="7"/>
        <v>0.37622122321331197</v>
      </c>
      <c r="H35" s="7">
        <f t="shared" si="7"/>
        <v>1.2145987271536496</v>
      </c>
      <c r="I35" s="7">
        <f t="shared" si="7"/>
        <v>0.7790463713478164</v>
      </c>
      <c r="J35" s="7">
        <f t="shared" si="7"/>
        <v>0.72175831515765665</v>
      </c>
      <c r="K35" s="7">
        <f t="shared" si="7"/>
        <v>0.65512738393709014</v>
      </c>
      <c r="L35" s="7">
        <f t="shared" si="7"/>
        <v>1.1327502753698546</v>
      </c>
      <c r="M35" s="7">
        <f t="shared" si="7"/>
        <v>0.60409897209614005</v>
      </c>
      <c r="N35" s="7">
        <f t="shared" si="3"/>
        <v>4.8869383681815195E-3</v>
      </c>
      <c r="O35" s="7">
        <f t="shared" si="3"/>
        <v>0</v>
      </c>
      <c r="P35" s="27">
        <f t="shared" si="3"/>
        <v>0.81181050835074631</v>
      </c>
    </row>
    <row r="36" spans="1:16" x14ac:dyDescent="0.25">
      <c r="A36" s="2" t="s">
        <v>13</v>
      </c>
      <c r="B36" s="7">
        <f t="shared" ref="B36:M36" si="8">(B10/B$23)*100</f>
        <v>3.859072704632302E-2</v>
      </c>
      <c r="C36" s="7">
        <f t="shared" si="8"/>
        <v>3.7095893341563269E-2</v>
      </c>
      <c r="D36" s="7">
        <f t="shared" si="8"/>
        <v>3.9114124125157454E-2</v>
      </c>
      <c r="E36" s="7">
        <f t="shared" si="8"/>
        <v>0.11327938921154355</v>
      </c>
      <c r="F36" s="7">
        <f t="shared" si="8"/>
        <v>7.7115387746697225E-2</v>
      </c>
      <c r="G36" s="7">
        <f t="shared" si="8"/>
        <v>4.2946409691485346E-2</v>
      </c>
      <c r="H36" s="7">
        <f t="shared" si="8"/>
        <v>2.3080898869601366E-2</v>
      </c>
      <c r="I36" s="7">
        <f t="shared" si="8"/>
        <v>6.3826391591642218E-2</v>
      </c>
      <c r="J36" s="7">
        <f t="shared" si="8"/>
        <v>0.21525681745139463</v>
      </c>
      <c r="K36" s="7">
        <f t="shared" si="8"/>
        <v>0.25658395468545592</v>
      </c>
      <c r="L36" s="7">
        <f t="shared" si="8"/>
        <v>0.30375197574576629</v>
      </c>
      <c r="M36" s="7">
        <f t="shared" si="8"/>
        <v>0.54222463226209883</v>
      </c>
      <c r="N36" s="7">
        <f t="shared" si="3"/>
        <v>0.65617099658947431</v>
      </c>
      <c r="O36" s="7">
        <f t="shared" si="3"/>
        <v>0.31268709801562511</v>
      </c>
      <c r="P36" s="27">
        <f t="shared" si="3"/>
        <v>0.14220321356628246</v>
      </c>
    </row>
    <row r="37" spans="1:16" x14ac:dyDescent="0.25">
      <c r="A37" s="2" t="s">
        <v>0</v>
      </c>
      <c r="B37" s="7">
        <f t="shared" ref="B37:M37" si="9">(B11/B$23)*100</f>
        <v>3.911108300825811</v>
      </c>
      <c r="C37" s="7">
        <f t="shared" si="9"/>
        <v>4.2116660336813849</v>
      </c>
      <c r="D37" s="7">
        <f t="shared" si="9"/>
        <v>4.6804099714863403</v>
      </c>
      <c r="E37" s="7">
        <f t="shared" si="9"/>
        <v>4.6782586826492247</v>
      </c>
      <c r="F37" s="7">
        <f t="shared" si="9"/>
        <v>5.1065077456695462</v>
      </c>
      <c r="G37" s="7">
        <f t="shared" si="9"/>
        <v>5.1873750992864887</v>
      </c>
      <c r="H37" s="7">
        <f t="shared" si="9"/>
        <v>5.414660450341831</v>
      </c>
      <c r="I37" s="7">
        <f t="shared" si="9"/>
        <v>5.4711956774661097</v>
      </c>
      <c r="J37" s="7">
        <f t="shared" si="9"/>
        <v>5.8227902971051213</v>
      </c>
      <c r="K37" s="7">
        <f t="shared" si="9"/>
        <v>4.4852604906362119</v>
      </c>
      <c r="L37" s="7">
        <f t="shared" si="9"/>
        <v>1.3839326343499567</v>
      </c>
      <c r="M37" s="7">
        <f t="shared" si="9"/>
        <v>2.0877782101489215</v>
      </c>
      <c r="N37" s="7">
        <f t="shared" si="3"/>
        <v>2.1102095592343657</v>
      </c>
      <c r="O37" s="7">
        <f t="shared" si="3"/>
        <v>4.5753168557307466</v>
      </c>
      <c r="P37" s="27">
        <f t="shared" si="3"/>
        <v>4.380079590368096</v>
      </c>
    </row>
    <row r="38" spans="1:16" x14ac:dyDescent="0.25">
      <c r="A38" s="2" t="s">
        <v>2</v>
      </c>
      <c r="B38" s="7">
        <f t="shared" ref="B38:M38" si="10">(B12/B$23)*100</f>
        <v>0.46002899338539965</v>
      </c>
      <c r="C38" s="7">
        <f t="shared" si="10"/>
        <v>0.72745179730555676</v>
      </c>
      <c r="D38" s="7">
        <f t="shared" si="10"/>
        <v>0.68109603753829895</v>
      </c>
      <c r="E38" s="7">
        <f t="shared" si="10"/>
        <v>0.61661902700458016</v>
      </c>
      <c r="F38" s="7">
        <f t="shared" si="10"/>
        <v>0.29197066189648918</v>
      </c>
      <c r="G38" s="7">
        <f t="shared" si="10"/>
        <v>0.152620282418783</v>
      </c>
      <c r="H38" s="7">
        <f t="shared" si="10"/>
        <v>4.9484509278393714E-2</v>
      </c>
      <c r="I38" s="7">
        <f t="shared" si="10"/>
        <v>5.5140143987018615E-2</v>
      </c>
      <c r="J38" s="7">
        <f t="shared" si="10"/>
        <v>3.0280086511265111E-2</v>
      </c>
      <c r="K38" s="7">
        <f t="shared" si="10"/>
        <v>0</v>
      </c>
      <c r="L38" s="7">
        <f t="shared" si="10"/>
        <v>0</v>
      </c>
      <c r="M38" s="7">
        <f t="shared" si="10"/>
        <v>0</v>
      </c>
      <c r="N38" s="7">
        <f t="shared" si="3"/>
        <v>0</v>
      </c>
      <c r="O38" s="7">
        <f t="shared" si="3"/>
        <v>0</v>
      </c>
      <c r="P38" s="27">
        <f t="shared" si="3"/>
        <v>0.3265753719697404</v>
      </c>
    </row>
    <row r="39" spans="1:16" x14ac:dyDescent="0.25">
      <c r="A39" s="2" t="s">
        <v>12</v>
      </c>
      <c r="B39" s="7">
        <f t="shared" ref="B39:M39" si="11">(B13/B$23)*100</f>
        <v>0.3661997582777084</v>
      </c>
      <c r="C39" s="7">
        <f t="shared" si="11"/>
        <v>0.42487902225134633</v>
      </c>
      <c r="D39" s="7">
        <f t="shared" si="11"/>
        <v>0.54179242162538954</v>
      </c>
      <c r="E39" s="7">
        <f t="shared" si="11"/>
        <v>0.97369002885015765</v>
      </c>
      <c r="F39" s="7">
        <f t="shared" si="11"/>
        <v>1.413616772525313</v>
      </c>
      <c r="G39" s="7">
        <f t="shared" si="11"/>
        <v>1.997038160726575</v>
      </c>
      <c r="H39" s="7">
        <f t="shared" si="11"/>
        <v>2.312334172356334</v>
      </c>
      <c r="I39" s="7">
        <f t="shared" si="11"/>
        <v>3.006346326359481</v>
      </c>
      <c r="J39" s="7">
        <f t="shared" si="11"/>
        <v>2.3196136043653652</v>
      </c>
      <c r="K39" s="7">
        <f t="shared" si="11"/>
        <v>2.0753863945036546</v>
      </c>
      <c r="L39" s="7">
        <f t="shared" si="11"/>
        <v>1.2219804815470221</v>
      </c>
      <c r="M39" s="7">
        <f t="shared" si="11"/>
        <v>0.93123222810215789</v>
      </c>
      <c r="N39" s="7">
        <f t="shared" si="3"/>
        <v>2.3146799704622678</v>
      </c>
      <c r="O39" s="7">
        <f t="shared" si="3"/>
        <v>1.5567073310809232</v>
      </c>
      <c r="P39" s="27">
        <f t="shared" si="3"/>
        <v>1.2880923838376956</v>
      </c>
    </row>
    <row r="40" spans="1:16" x14ac:dyDescent="0.25">
      <c r="A40" s="2" t="s">
        <v>5</v>
      </c>
      <c r="B40" s="7">
        <f t="shared" ref="B40:M40" si="12">(B14/B$23)*100</f>
        <v>14.297112924080114</v>
      </c>
      <c r="C40" s="7">
        <f t="shared" si="12"/>
        <v>13.474554610663017</v>
      </c>
      <c r="D40" s="7">
        <f t="shared" si="12"/>
        <v>14.368603031038832</v>
      </c>
      <c r="E40" s="7">
        <f t="shared" si="12"/>
        <v>14.019436947595153</v>
      </c>
      <c r="F40" s="7">
        <f t="shared" si="12"/>
        <v>15.252247208737749</v>
      </c>
      <c r="G40" s="7">
        <f t="shared" si="12"/>
        <v>15.404601206377178</v>
      </c>
      <c r="H40" s="7">
        <f t="shared" si="12"/>
        <v>13.729257093937195</v>
      </c>
      <c r="I40" s="7">
        <f t="shared" si="12"/>
        <v>11.406760878500204</v>
      </c>
      <c r="J40" s="7">
        <f t="shared" si="12"/>
        <v>8.5491052077173926</v>
      </c>
      <c r="K40" s="7">
        <f t="shared" si="12"/>
        <v>17.331762960326586</v>
      </c>
      <c r="L40" s="7">
        <f t="shared" si="12"/>
        <v>19.924818012174583</v>
      </c>
      <c r="M40" s="7">
        <f t="shared" si="12"/>
        <v>17.006344929464973</v>
      </c>
      <c r="N40" s="7">
        <f t="shared" si="3"/>
        <v>16.346825902251943</v>
      </c>
      <c r="O40" s="7">
        <f t="shared" si="3"/>
        <v>11.568621631066753</v>
      </c>
      <c r="P40" s="27">
        <f t="shared" si="3"/>
        <v>14.118297504126144</v>
      </c>
    </row>
    <row r="41" spans="1:16" x14ac:dyDescent="0.25">
      <c r="A41" s="2" t="s">
        <v>11</v>
      </c>
      <c r="B41" s="7">
        <f t="shared" ref="B41:M41" si="13">(B15/B$23)*100</f>
        <v>0.630201268854232</v>
      </c>
      <c r="C41" s="7">
        <f t="shared" si="13"/>
        <v>0.62559662115463321</v>
      </c>
      <c r="D41" s="7">
        <f t="shared" si="13"/>
        <v>0.66783754371389215</v>
      </c>
      <c r="E41" s="7">
        <f t="shared" si="13"/>
        <v>1.0483507740201847</v>
      </c>
      <c r="F41" s="7">
        <f t="shared" si="13"/>
        <v>0.73100784179209077</v>
      </c>
      <c r="G41" s="7">
        <f t="shared" si="13"/>
        <v>0.87888940072076205</v>
      </c>
      <c r="H41" s="7">
        <f t="shared" si="13"/>
        <v>1.7105612838898026</v>
      </c>
      <c r="I41" s="7">
        <f t="shared" si="13"/>
        <v>2.8921504104013414</v>
      </c>
      <c r="J41" s="7">
        <f t="shared" si="13"/>
        <v>0.46520163278003801</v>
      </c>
      <c r="K41" s="7">
        <f t="shared" si="13"/>
        <v>0.55546931394424459</v>
      </c>
      <c r="L41" s="7">
        <f t="shared" si="13"/>
        <v>1.015967137770599</v>
      </c>
      <c r="M41" s="7">
        <f t="shared" si="13"/>
        <v>1.3433349988207353</v>
      </c>
      <c r="N41" s="7">
        <f t="shared" si="3"/>
        <v>1.8898329029143723</v>
      </c>
      <c r="O41" s="7">
        <f t="shared" si="3"/>
        <v>1.0448823807212986</v>
      </c>
      <c r="P41" s="27">
        <f t="shared" si="3"/>
        <v>1.0028299013595781</v>
      </c>
    </row>
    <row r="42" spans="1:16" x14ac:dyDescent="0.25">
      <c r="A42" s="2" t="s">
        <v>8</v>
      </c>
      <c r="B42" s="7">
        <f t="shared" ref="B42:M42" si="14">(B16/B$23)*100</f>
        <v>1.4689139656884298</v>
      </c>
      <c r="C42" s="7">
        <f t="shared" si="14"/>
        <v>1.9978561618445463</v>
      </c>
      <c r="D42" s="7">
        <f t="shared" si="14"/>
        <v>2.1616526385868635</v>
      </c>
      <c r="E42" s="7">
        <f t="shared" si="14"/>
        <v>3.2698934169601985</v>
      </c>
      <c r="F42" s="7">
        <f t="shared" si="14"/>
        <v>5.6783488772703796</v>
      </c>
      <c r="G42" s="7">
        <f t="shared" si="14"/>
        <v>4.2742782946240601</v>
      </c>
      <c r="H42" s="7">
        <f t="shared" si="14"/>
        <v>2.4136701962302314</v>
      </c>
      <c r="I42" s="7">
        <f t="shared" si="14"/>
        <v>2.7493035104719872</v>
      </c>
      <c r="J42" s="7">
        <f t="shared" si="14"/>
        <v>1.4495852285789119</v>
      </c>
      <c r="K42" s="7">
        <f t="shared" si="14"/>
        <v>0.9943086600949006</v>
      </c>
      <c r="L42" s="7">
        <f t="shared" si="14"/>
        <v>1.0923700821794085</v>
      </c>
      <c r="M42" s="7">
        <f t="shared" si="14"/>
        <v>1.8785371120386023</v>
      </c>
      <c r="N42" s="7">
        <f t="shared" si="3"/>
        <v>2.3323396748214527</v>
      </c>
      <c r="O42" s="7">
        <f t="shared" si="3"/>
        <v>1.7559244697826475</v>
      </c>
      <c r="P42" s="27">
        <f t="shared" si="3"/>
        <v>2.4035545282052198</v>
      </c>
    </row>
    <row r="43" spans="1:16" x14ac:dyDescent="0.25">
      <c r="A43" s="2" t="s">
        <v>9</v>
      </c>
      <c r="B43" s="7">
        <f t="shared" ref="B43:M43" si="15">(B17/B$23)*100</f>
        <v>14.765592603555399</v>
      </c>
      <c r="C43" s="7">
        <f t="shared" si="15"/>
        <v>12.898399811693508</v>
      </c>
      <c r="D43" s="7">
        <f t="shared" si="15"/>
        <v>13.580667049569623</v>
      </c>
      <c r="E43" s="7">
        <f t="shared" si="15"/>
        <v>13.49522306713467</v>
      </c>
      <c r="F43" s="7">
        <f t="shared" si="15"/>
        <v>14.004403162130306</v>
      </c>
      <c r="G43" s="7">
        <f t="shared" si="15"/>
        <v>13.429582364556511</v>
      </c>
      <c r="H43" s="7">
        <f t="shared" si="15"/>
        <v>15.713457548627785</v>
      </c>
      <c r="I43" s="7">
        <f t="shared" si="15"/>
        <v>14.645131290538885</v>
      </c>
      <c r="J43" s="7">
        <f t="shared" si="15"/>
        <v>14.829698388607598</v>
      </c>
      <c r="K43" s="7">
        <f t="shared" si="15"/>
        <v>14.586157252488654</v>
      </c>
      <c r="L43" s="7">
        <f t="shared" si="15"/>
        <v>12.965207705797066</v>
      </c>
      <c r="M43" s="7">
        <f t="shared" si="15"/>
        <v>12.896438682201437</v>
      </c>
      <c r="N43" s="7">
        <f t="shared" si="3"/>
        <v>14.656151850709909</v>
      </c>
      <c r="O43" s="7">
        <f t="shared" si="3"/>
        <v>15.49645864433746</v>
      </c>
      <c r="P43" s="27">
        <f t="shared" si="3"/>
        <v>14.062217676663188</v>
      </c>
    </row>
    <row r="44" spans="1:16" x14ac:dyDescent="0.25">
      <c r="A44" s="4" t="s">
        <v>4</v>
      </c>
      <c r="B44" s="16">
        <f t="shared" ref="B44:M44" si="16">(B18/B$23)*100</f>
        <v>4.3366504082800104</v>
      </c>
      <c r="C44" s="16">
        <f t="shared" si="16"/>
        <v>4.5898443593912308</v>
      </c>
      <c r="D44" s="16">
        <f t="shared" si="16"/>
        <v>5.7430993645468398</v>
      </c>
      <c r="E44" s="16">
        <f t="shared" si="16"/>
        <v>4.8245208430629729</v>
      </c>
      <c r="F44" s="16">
        <f t="shared" si="16"/>
        <v>5.0268751612666183</v>
      </c>
      <c r="G44" s="16">
        <f t="shared" si="16"/>
        <v>5.3893357538525422</v>
      </c>
      <c r="H44" s="16">
        <f t="shared" si="16"/>
        <v>3.2424752529965102</v>
      </c>
      <c r="I44" s="16">
        <f t="shared" si="16"/>
        <v>3.2630833707505782</v>
      </c>
      <c r="J44" s="16">
        <f t="shared" si="16"/>
        <v>3.5246741245080564</v>
      </c>
      <c r="K44" s="16">
        <f t="shared" si="16"/>
        <v>3.4025721606409163</v>
      </c>
      <c r="L44" s="16">
        <f t="shared" si="16"/>
        <v>4.1886548794839982</v>
      </c>
      <c r="M44" s="16">
        <f t="shared" si="16"/>
        <v>4.0157476750685595</v>
      </c>
      <c r="N44" s="16">
        <f t="shared" si="3"/>
        <v>2.6185440354756087</v>
      </c>
      <c r="O44" s="16">
        <f t="shared" si="3"/>
        <v>3.1364036399350343</v>
      </c>
      <c r="P44" s="28">
        <f t="shared" si="3"/>
        <v>4.3037809207960827</v>
      </c>
    </row>
    <row r="45" spans="1:16" x14ac:dyDescent="0.25">
      <c r="A45" s="2" t="s">
        <v>16</v>
      </c>
      <c r="B45" s="7">
        <f t="shared" ref="B45:M45" si="17">(B19/B$23)*100</f>
        <v>0.342036503122229</v>
      </c>
      <c r="C45" s="7">
        <f t="shared" si="17"/>
        <v>0.66796153905135158</v>
      </c>
      <c r="D45" s="7">
        <f t="shared" si="17"/>
        <v>0.6393997923915693</v>
      </c>
      <c r="E45" s="7">
        <f t="shared" si="17"/>
        <v>0.51192691499681309</v>
      </c>
      <c r="F45" s="7">
        <f t="shared" si="17"/>
        <v>0.4953415746228011</v>
      </c>
      <c r="G45" s="7">
        <f t="shared" si="17"/>
        <v>0.84102627974066324</v>
      </c>
      <c r="H45" s="7">
        <f t="shared" si="17"/>
        <v>1.3605353640685682</v>
      </c>
      <c r="I45" s="7">
        <f t="shared" si="17"/>
        <v>1.1348806468192856</v>
      </c>
      <c r="J45" s="7">
        <f t="shared" si="17"/>
        <v>1.5317045944527112</v>
      </c>
      <c r="K45" s="7">
        <f t="shared" si="17"/>
        <v>0.9554399960273855</v>
      </c>
      <c r="L45" s="7">
        <f t="shared" si="17"/>
        <v>1.2341027642598044</v>
      </c>
      <c r="M45" s="7">
        <f t="shared" si="17"/>
        <v>0.53164168513609478</v>
      </c>
      <c r="N45" s="7">
        <f t="shared" si="3"/>
        <v>0.21292492834275445</v>
      </c>
      <c r="O45" s="7">
        <f t="shared" si="3"/>
        <v>0.20336035913873871</v>
      </c>
      <c r="P45" s="27">
        <f t="shared" si="3"/>
        <v>0.70204138044454512</v>
      </c>
    </row>
    <row r="46" spans="1:16" x14ac:dyDescent="0.25">
      <c r="A46" s="2" t="s">
        <v>17</v>
      </c>
      <c r="B46" s="7">
        <f t="shared" ref="B46:M46" si="18">(B20/B$23)*100</f>
        <v>0.73609952760503428</v>
      </c>
      <c r="C46" s="7">
        <f t="shared" si="18"/>
        <v>0.92742714485944555</v>
      </c>
      <c r="D46" s="7">
        <f t="shared" si="18"/>
        <v>0.78156273393941156</v>
      </c>
      <c r="E46" s="7">
        <f t="shared" si="18"/>
        <v>0.85373508388690589</v>
      </c>
      <c r="F46" s="7">
        <f t="shared" si="18"/>
        <v>0.32036761251430168</v>
      </c>
      <c r="G46" s="7">
        <f t="shared" si="18"/>
        <v>0.30781940398870844</v>
      </c>
      <c r="H46" s="7">
        <f t="shared" si="18"/>
        <v>0.20869270014372987</v>
      </c>
      <c r="I46" s="7">
        <f t="shared" si="18"/>
        <v>7.3339390790024259E-2</v>
      </c>
      <c r="J46" s="7">
        <f t="shared" si="18"/>
        <v>0.12317904881069888</v>
      </c>
      <c r="K46" s="7">
        <f t="shared" si="18"/>
        <v>0</v>
      </c>
      <c r="L46" s="7">
        <f t="shared" si="18"/>
        <v>0</v>
      </c>
      <c r="M46" s="7">
        <f t="shared" si="18"/>
        <v>0</v>
      </c>
      <c r="N46" s="7">
        <f t="shared" si="3"/>
        <v>0</v>
      </c>
      <c r="O46" s="7">
        <f t="shared" si="3"/>
        <v>0</v>
      </c>
      <c r="P46" s="27">
        <f t="shared" si="3"/>
        <v>0.44747281762138125</v>
      </c>
    </row>
    <row r="47" spans="1:16" x14ac:dyDescent="0.25">
      <c r="A47" s="2" t="s">
        <v>1</v>
      </c>
      <c r="B47" s="7">
        <f t="shared" ref="B47:M47" si="19">(B21/B$23)*100</f>
        <v>49.290923056160317</v>
      </c>
      <c r="C47" s="7">
        <f t="shared" si="19"/>
        <v>49.156364139619143</v>
      </c>
      <c r="D47" s="7">
        <f t="shared" si="19"/>
        <v>44.145953330482818</v>
      </c>
      <c r="E47" s="7">
        <f t="shared" si="19"/>
        <v>41.142730814445216</v>
      </c>
      <c r="F47" s="7">
        <f t="shared" si="19"/>
        <v>38.039204306891889</v>
      </c>
      <c r="G47" s="7">
        <f t="shared" si="19"/>
        <v>34.166175577288023</v>
      </c>
      <c r="H47" s="7">
        <f t="shared" si="19"/>
        <v>34.120779362396732</v>
      </c>
      <c r="I47" s="7">
        <f t="shared" si="19"/>
        <v>34.592733741591516</v>
      </c>
      <c r="J47" s="7">
        <f t="shared" si="19"/>
        <v>36.838677763837055</v>
      </c>
      <c r="K47" s="7">
        <f t="shared" si="19"/>
        <v>32.631540987253068</v>
      </c>
      <c r="L47" s="7">
        <f t="shared" si="19"/>
        <v>34.265674848418591</v>
      </c>
      <c r="M47" s="7">
        <f t="shared" si="19"/>
        <v>38.284306035729472</v>
      </c>
      <c r="N47" s="7">
        <f t="shared" si="3"/>
        <v>34.735157986206055</v>
      </c>
      <c r="O47" s="7">
        <f t="shared" si="3"/>
        <v>45.004652482811636</v>
      </c>
      <c r="P47" s="27">
        <f t="shared" si="3"/>
        <v>41.202526648992858</v>
      </c>
    </row>
    <row r="48" spans="1:16" x14ac:dyDescent="0.25">
      <c r="A48" s="2" t="s">
        <v>3</v>
      </c>
      <c r="B48" s="7">
        <f t="shared" ref="B48:M48" si="20">(B22/B$23)*100</f>
        <v>5.478465550010827</v>
      </c>
      <c r="C48" s="7">
        <f t="shared" si="20"/>
        <v>5.309941350269396</v>
      </c>
      <c r="D48" s="7">
        <f t="shared" si="20"/>
        <v>6.0443918909844605</v>
      </c>
      <c r="E48" s="7">
        <f t="shared" si="20"/>
        <v>7.46216041662663</v>
      </c>
      <c r="F48" s="7">
        <f t="shared" si="20"/>
        <v>5.886016672554522</v>
      </c>
      <c r="G48" s="7">
        <f t="shared" si="20"/>
        <v>6.7394655011069409</v>
      </c>
      <c r="H48" s="7">
        <f t="shared" si="20"/>
        <v>10.467209155594375</v>
      </c>
      <c r="I48" s="7">
        <f t="shared" si="20"/>
        <v>10.433065631037435</v>
      </c>
      <c r="J48" s="7">
        <f t="shared" si="20"/>
        <v>11.630378218009763</v>
      </c>
      <c r="K48" s="7">
        <f t="shared" si="20"/>
        <v>11.875024213584041</v>
      </c>
      <c r="L48" s="7">
        <f t="shared" si="20"/>
        <v>11.051273495986772</v>
      </c>
      <c r="M48" s="7">
        <f t="shared" si="20"/>
        <v>9.4678447765741645</v>
      </c>
      <c r="N48" s="7">
        <f t="shared" si="3"/>
        <v>11.457421317306652</v>
      </c>
      <c r="O48" s="7">
        <f t="shared" si="3"/>
        <v>8.2292804925675149</v>
      </c>
      <c r="P48" s="27">
        <f t="shared" si="3"/>
        <v>7.8187079454692849</v>
      </c>
    </row>
    <row r="49" spans="1:16" x14ac:dyDescent="0.25">
      <c r="A49" s="13" t="s">
        <v>20</v>
      </c>
      <c r="B49" s="17">
        <f t="shared" ref="B49:M49" si="21">(B23/B$23)*100</f>
        <v>100</v>
      </c>
      <c r="C49" s="17">
        <f t="shared" si="21"/>
        <v>100</v>
      </c>
      <c r="D49" s="17">
        <f t="shared" si="21"/>
        <v>100</v>
      </c>
      <c r="E49" s="17">
        <f t="shared" si="21"/>
        <v>100</v>
      </c>
      <c r="F49" s="17">
        <f t="shared" si="21"/>
        <v>100</v>
      </c>
      <c r="G49" s="17">
        <f t="shared" si="21"/>
        <v>100</v>
      </c>
      <c r="H49" s="17">
        <f t="shared" si="21"/>
        <v>100</v>
      </c>
      <c r="I49" s="17">
        <f t="shared" si="21"/>
        <v>100</v>
      </c>
      <c r="J49" s="17">
        <f t="shared" si="21"/>
        <v>100</v>
      </c>
      <c r="K49" s="17">
        <f t="shared" si="21"/>
        <v>100</v>
      </c>
      <c r="L49" s="17">
        <f t="shared" si="21"/>
        <v>100</v>
      </c>
      <c r="M49" s="17">
        <f t="shared" si="21"/>
        <v>100</v>
      </c>
      <c r="N49" s="17">
        <f t="shared" si="3"/>
        <v>100</v>
      </c>
      <c r="O49" s="17">
        <f t="shared" si="3"/>
        <v>100</v>
      </c>
      <c r="P49" s="29">
        <f t="shared" si="3"/>
        <v>100</v>
      </c>
    </row>
    <row r="50" spans="1:16" x14ac:dyDescent="0.25">
      <c r="A50" s="18" t="s">
        <v>29</v>
      </c>
    </row>
    <row r="51" spans="1:16" x14ac:dyDescent="0.25">
      <c r="A51" s="18" t="s">
        <v>30</v>
      </c>
    </row>
  </sheetData>
  <printOptions gridLines="1"/>
  <pageMargins left="0" right="0" top="0" bottom="0" header="0" footer="0"/>
  <pageSetup paperSize="9" scale="79" orientation="landscape" r:id="rId1"/>
  <ignoredErrors>
    <ignoredError sqref="B23:O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CB96D-53C5-488F-8F98-B15EB08869EA}">
  <dimension ref="A1:P52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18.7109375" style="8" customWidth="1"/>
    <col min="2" max="15" width="8.7109375" style="8" customWidth="1"/>
    <col min="16" max="16384" width="9.140625" style="8"/>
  </cols>
  <sheetData>
    <row r="1" spans="1:16" ht="18.75" x14ac:dyDescent="0.3">
      <c r="A1" s="10" t="s">
        <v>26</v>
      </c>
    </row>
    <row r="2" spans="1:16" x14ac:dyDescent="0.25">
      <c r="A2" s="8" t="s">
        <v>28</v>
      </c>
    </row>
    <row r="4" spans="1:16" x14ac:dyDescent="0.25">
      <c r="A4" s="11" t="s">
        <v>18</v>
      </c>
      <c r="B4" s="24">
        <v>2010</v>
      </c>
      <c r="C4" s="24">
        <v>2011</v>
      </c>
      <c r="D4" s="24">
        <v>2012</v>
      </c>
      <c r="E4" s="24">
        <v>2013</v>
      </c>
      <c r="F4" s="24">
        <v>2014</v>
      </c>
      <c r="G4" s="24">
        <v>2015</v>
      </c>
      <c r="H4" s="24">
        <v>2016</v>
      </c>
      <c r="I4" s="24">
        <v>2017</v>
      </c>
      <c r="J4" s="24">
        <v>2018</v>
      </c>
      <c r="K4" s="24">
        <v>2019</v>
      </c>
      <c r="L4" s="24">
        <v>2020</v>
      </c>
      <c r="M4" s="24">
        <v>2021</v>
      </c>
      <c r="N4" s="34">
        <v>2022</v>
      </c>
      <c r="O4" s="24">
        <v>2023</v>
      </c>
      <c r="P4" s="24" t="s">
        <v>19</v>
      </c>
    </row>
    <row r="5" spans="1:16" x14ac:dyDescent="0.25">
      <c r="A5" s="2" t="s">
        <v>21</v>
      </c>
      <c r="B5" s="19">
        <v>0</v>
      </c>
      <c r="C5" s="20">
        <v>0</v>
      </c>
      <c r="D5" s="20">
        <v>0</v>
      </c>
      <c r="E5" s="20">
        <v>2.3106999999999999E-2</v>
      </c>
      <c r="F5" s="20">
        <v>4.3042999999999998E-2</v>
      </c>
      <c r="G5" s="20">
        <v>8.8647000000000004E-2</v>
      </c>
      <c r="H5" s="20">
        <v>7.9021999999999995E-2</v>
      </c>
      <c r="I5" s="20">
        <v>0.11468100000000001</v>
      </c>
      <c r="J5" s="20">
        <v>0</v>
      </c>
      <c r="K5" s="20">
        <v>0</v>
      </c>
      <c r="L5" s="20">
        <v>0</v>
      </c>
      <c r="M5" s="20">
        <v>0</v>
      </c>
      <c r="N5" s="20">
        <v>3.7676000000000001E-2</v>
      </c>
      <c r="O5" s="20">
        <v>7.8510999999999997E-2</v>
      </c>
      <c r="P5" s="30">
        <f t="shared" ref="P5:P24" si="0">SUM(B5:O5)</f>
        <v>0.46468700000000002</v>
      </c>
    </row>
    <row r="6" spans="1:16" x14ac:dyDescent="0.25">
      <c r="A6" s="2" t="s">
        <v>15</v>
      </c>
      <c r="B6" s="21">
        <v>5.7786174699999995</v>
      </c>
      <c r="C6" s="6">
        <v>7.8985899800000006</v>
      </c>
      <c r="D6" s="6">
        <v>9.7195969000000009</v>
      </c>
      <c r="E6" s="6">
        <v>10.89535104</v>
      </c>
      <c r="F6" s="6">
        <v>6.2333988099999997</v>
      </c>
      <c r="G6" s="6">
        <v>5.3673286200000003</v>
      </c>
      <c r="H6" s="6">
        <v>4.3679968300000001</v>
      </c>
      <c r="I6" s="6">
        <v>6.1409374100000003</v>
      </c>
      <c r="J6" s="6">
        <v>5.1378277800000003</v>
      </c>
      <c r="K6" s="6">
        <v>4.4478809000000004</v>
      </c>
      <c r="L6" s="6">
        <v>17.292767350000002</v>
      </c>
      <c r="M6" s="6">
        <v>6.9765755999999994</v>
      </c>
      <c r="N6" s="6">
        <v>5.2613329999999996</v>
      </c>
      <c r="O6" s="6">
        <v>6.9490259999999999</v>
      </c>
      <c r="P6" s="31">
        <f t="shared" si="0"/>
        <v>102.46722769000002</v>
      </c>
    </row>
    <row r="7" spans="1:16" x14ac:dyDescent="0.25">
      <c r="A7" s="2" t="s">
        <v>6</v>
      </c>
      <c r="B7" s="21">
        <v>2.4931592299999998</v>
      </c>
      <c r="C7" s="6">
        <v>2.3766375000000002</v>
      </c>
      <c r="D7" s="6">
        <v>2.6535371299999997</v>
      </c>
      <c r="E7" s="6">
        <v>2.2560514600000001</v>
      </c>
      <c r="F7" s="6">
        <v>3.1875302999999997</v>
      </c>
      <c r="G7" s="6">
        <v>6.50537835</v>
      </c>
      <c r="H7" s="6">
        <v>5.3873633600000002</v>
      </c>
      <c r="I7" s="6">
        <v>4.0269498700000002</v>
      </c>
      <c r="J7" s="6">
        <v>6.1769850499999999</v>
      </c>
      <c r="K7" s="6">
        <v>5.3622582599999999</v>
      </c>
      <c r="L7" s="6">
        <v>24.45674829</v>
      </c>
      <c r="M7" s="6">
        <v>3.8626621000000001</v>
      </c>
      <c r="N7" s="6">
        <v>3.4371001200000002</v>
      </c>
      <c r="O7" s="6">
        <v>4.3558605000000004</v>
      </c>
      <c r="P7" s="31">
        <f t="shared" si="0"/>
        <v>76.538221519999993</v>
      </c>
    </row>
    <row r="8" spans="1:16" x14ac:dyDescent="0.25">
      <c r="A8" s="2" t="s">
        <v>14</v>
      </c>
      <c r="B8" s="21">
        <v>2.1407425</v>
      </c>
      <c r="C8" s="6">
        <v>3.3223675799999999</v>
      </c>
      <c r="D8" s="6">
        <v>3.3581064399999998</v>
      </c>
      <c r="E8" s="6">
        <v>2.7437265399999999</v>
      </c>
      <c r="F8" s="6">
        <v>3.1560986099999999</v>
      </c>
      <c r="G8" s="6">
        <v>3.6126529199999999</v>
      </c>
      <c r="H8" s="6">
        <v>2.1172497999999997</v>
      </c>
      <c r="I8" s="6">
        <v>2.6728857000000001</v>
      </c>
      <c r="J8" s="6">
        <v>4.4170874000000007</v>
      </c>
      <c r="K8" s="6">
        <v>1.7468168100000001</v>
      </c>
      <c r="L8" s="6">
        <v>17.7854697</v>
      </c>
      <c r="M8" s="6">
        <v>2.8003676500000001</v>
      </c>
      <c r="N8" s="6">
        <v>3.1076326600000002</v>
      </c>
      <c r="O8" s="6">
        <v>2.6980905000000002</v>
      </c>
      <c r="P8" s="31">
        <f t="shared" si="0"/>
        <v>55.679294809999995</v>
      </c>
    </row>
    <row r="9" spans="1:16" x14ac:dyDescent="0.25">
      <c r="A9" s="2" t="s">
        <v>7</v>
      </c>
      <c r="B9" s="21">
        <v>3.8269753</v>
      </c>
      <c r="C9" s="6">
        <v>4.3201067499999999</v>
      </c>
      <c r="D9" s="6">
        <v>3.50002748</v>
      </c>
      <c r="E9" s="6">
        <v>2.2069714</v>
      </c>
      <c r="F9" s="6">
        <v>2.836398</v>
      </c>
      <c r="G9" s="6">
        <v>2.45102632</v>
      </c>
      <c r="H9" s="6">
        <v>2.8793949400000001</v>
      </c>
      <c r="I9" s="6">
        <v>3.2634065400000001</v>
      </c>
      <c r="J9" s="6">
        <v>3.6776519900000002</v>
      </c>
      <c r="K9" s="6">
        <v>2.9972898100000003</v>
      </c>
      <c r="L9" s="6">
        <v>18.059511199999999</v>
      </c>
      <c r="M9" s="6">
        <v>3.93971106</v>
      </c>
      <c r="N9" s="6">
        <v>3.1592294999999999</v>
      </c>
      <c r="O9" s="6">
        <v>4.898873</v>
      </c>
      <c r="P9" s="31">
        <f t="shared" si="0"/>
        <v>62.016573290000011</v>
      </c>
    </row>
    <row r="10" spans="1:16" x14ac:dyDescent="0.25">
      <c r="A10" s="2" t="s">
        <v>10</v>
      </c>
      <c r="B10" s="21">
        <v>2.3372172999999998</v>
      </c>
      <c r="C10" s="6">
        <v>1.6537871899999999</v>
      </c>
      <c r="D10" s="6">
        <v>2.02756325</v>
      </c>
      <c r="E10" s="6">
        <v>0.79216399999999998</v>
      </c>
      <c r="F10" s="6">
        <v>0.60054879999999999</v>
      </c>
      <c r="G10" s="6">
        <v>1.1641866999999999</v>
      </c>
      <c r="H10" s="6">
        <v>1.0915984999999999</v>
      </c>
      <c r="I10" s="6">
        <v>1.0244280400000001</v>
      </c>
      <c r="J10" s="6">
        <v>4.8095104299999996</v>
      </c>
      <c r="K10" s="6">
        <v>1.7583609599999999</v>
      </c>
      <c r="L10" s="6">
        <v>9.1590306500000001</v>
      </c>
      <c r="M10" s="6">
        <v>2.01941083</v>
      </c>
      <c r="N10" s="6">
        <v>4.2906355999999999</v>
      </c>
      <c r="O10" s="6">
        <v>1.6296820000000001</v>
      </c>
      <c r="P10" s="31">
        <f t="shared" si="0"/>
        <v>34.358124250000003</v>
      </c>
    </row>
    <row r="11" spans="1:16" x14ac:dyDescent="0.25">
      <c r="A11" s="2" t="s">
        <v>13</v>
      </c>
      <c r="B11" s="21">
        <v>1.6870838000000001</v>
      </c>
      <c r="C11" s="6">
        <v>1.1530117200000001</v>
      </c>
      <c r="D11" s="6">
        <v>1.16236092</v>
      </c>
      <c r="E11" s="6">
        <v>0.98037670999999993</v>
      </c>
      <c r="F11" s="6">
        <v>0.99399008</v>
      </c>
      <c r="G11" s="6">
        <v>1.5678425499999999</v>
      </c>
      <c r="H11" s="6">
        <v>1.68446955</v>
      </c>
      <c r="I11" s="6">
        <v>2.0578609999999999</v>
      </c>
      <c r="J11" s="6">
        <v>1.8204418899999999</v>
      </c>
      <c r="K11" s="6">
        <v>1.5831494399999999</v>
      </c>
      <c r="L11" s="6">
        <v>8.4088193000000011</v>
      </c>
      <c r="M11" s="6">
        <v>3.2446204000000001</v>
      </c>
      <c r="N11" s="6">
        <v>3.3030827999999999</v>
      </c>
      <c r="O11" s="6">
        <v>10.594452</v>
      </c>
      <c r="P11" s="31">
        <f t="shared" si="0"/>
        <v>40.241562160000001</v>
      </c>
    </row>
    <row r="12" spans="1:16" x14ac:dyDescent="0.25">
      <c r="A12" s="2" t="s">
        <v>0</v>
      </c>
      <c r="B12" s="21">
        <v>7.6671119599999997</v>
      </c>
      <c r="C12" s="6">
        <v>8.5010393000000004</v>
      </c>
      <c r="D12" s="6">
        <v>8.9375807500000004</v>
      </c>
      <c r="E12" s="6">
        <v>7.4885110099999999</v>
      </c>
      <c r="F12" s="6">
        <v>9.1662172300000009</v>
      </c>
      <c r="G12" s="6">
        <v>11.667212279999999</v>
      </c>
      <c r="H12" s="6">
        <v>10.589309779999999</v>
      </c>
      <c r="I12" s="6">
        <v>12.528680699999999</v>
      </c>
      <c r="J12" s="6">
        <v>14.338387640000001</v>
      </c>
      <c r="K12" s="6">
        <v>19.828078329999997</v>
      </c>
      <c r="L12" s="6">
        <v>44.00130119</v>
      </c>
      <c r="M12" s="6">
        <v>11.048342699999999</v>
      </c>
      <c r="N12" s="6">
        <v>16.462613999999999</v>
      </c>
      <c r="O12" s="6">
        <v>15.096569000000001</v>
      </c>
      <c r="P12" s="31">
        <f t="shared" si="0"/>
        <v>197.32095587000001</v>
      </c>
    </row>
    <row r="13" spans="1:16" x14ac:dyDescent="0.25">
      <c r="A13" s="2" t="s">
        <v>2</v>
      </c>
      <c r="B13" s="21">
        <v>2.0075132500000001</v>
      </c>
      <c r="C13" s="6">
        <v>1.8221463999999998</v>
      </c>
      <c r="D13" s="6">
        <v>1.3105364499999999</v>
      </c>
      <c r="E13" s="6">
        <v>1.1625615</v>
      </c>
      <c r="F13" s="6">
        <v>1.1199622499999999</v>
      </c>
      <c r="G13" s="6">
        <v>1.8417986000000002</v>
      </c>
      <c r="H13" s="6">
        <v>1.6009693</v>
      </c>
      <c r="I13" s="6">
        <v>1.3781032499999999</v>
      </c>
      <c r="J13" s="6">
        <v>3.0357927500000002</v>
      </c>
      <c r="K13" s="6">
        <v>4.3890589999999996</v>
      </c>
      <c r="L13" s="6">
        <v>16.632492199999998</v>
      </c>
      <c r="M13" s="6">
        <v>2.2586043999999998</v>
      </c>
      <c r="N13" s="6">
        <v>3.3492308500000001</v>
      </c>
      <c r="O13" s="6">
        <v>4.2095560000000001</v>
      </c>
      <c r="P13" s="31">
        <f t="shared" si="0"/>
        <v>46.118326199999998</v>
      </c>
    </row>
    <row r="14" spans="1:16" x14ac:dyDescent="0.25">
      <c r="A14" s="2" t="s">
        <v>12</v>
      </c>
      <c r="B14" s="21">
        <v>1.2364523000000001</v>
      </c>
      <c r="C14" s="6">
        <v>2.33267012</v>
      </c>
      <c r="D14" s="6">
        <v>1.8602403799999998</v>
      </c>
      <c r="E14" s="6">
        <v>2.6988670099999998</v>
      </c>
      <c r="F14" s="6">
        <v>2.2746045099999996</v>
      </c>
      <c r="G14" s="6">
        <v>4.3649801500000001</v>
      </c>
      <c r="H14" s="6">
        <v>2.1686198500000002</v>
      </c>
      <c r="I14" s="6">
        <v>1.8145230000000001</v>
      </c>
      <c r="J14" s="6">
        <v>2.5124941000000001</v>
      </c>
      <c r="K14" s="6">
        <v>4.7286611600000006</v>
      </c>
      <c r="L14" s="6">
        <v>26.596924140000002</v>
      </c>
      <c r="M14" s="6">
        <v>4.3069424999999999</v>
      </c>
      <c r="N14" s="6">
        <v>3.9397357999999998</v>
      </c>
      <c r="O14" s="6">
        <v>4.1064490999999999</v>
      </c>
      <c r="P14" s="31">
        <f t="shared" si="0"/>
        <v>64.942164120000015</v>
      </c>
    </row>
    <row r="15" spans="1:16" x14ac:dyDescent="0.25">
      <c r="A15" s="2" t="s">
        <v>5</v>
      </c>
      <c r="B15" s="21">
        <v>30.365260790000001</v>
      </c>
      <c r="C15" s="6">
        <v>29.920076079999998</v>
      </c>
      <c r="D15" s="6">
        <v>35.421882320000002</v>
      </c>
      <c r="E15" s="6">
        <v>30.756434850000002</v>
      </c>
      <c r="F15" s="6">
        <v>33.287591970000001</v>
      </c>
      <c r="G15" s="6">
        <v>33.610359939999995</v>
      </c>
      <c r="H15" s="6">
        <v>34.174295479999998</v>
      </c>
      <c r="I15" s="6">
        <v>34.346844229999995</v>
      </c>
      <c r="J15" s="6">
        <v>43.26667612</v>
      </c>
      <c r="K15" s="6">
        <v>34.105895350000004</v>
      </c>
      <c r="L15" s="6">
        <v>111.93444165000001</v>
      </c>
      <c r="M15" s="6">
        <v>44.111725450000002</v>
      </c>
      <c r="N15" s="6">
        <v>37.744053989999998</v>
      </c>
      <c r="O15" s="6">
        <v>45.135494999999999</v>
      </c>
      <c r="P15" s="31">
        <f t="shared" si="0"/>
        <v>578.18103322000002</v>
      </c>
    </row>
    <row r="16" spans="1:16" x14ac:dyDescent="0.25">
      <c r="A16" s="2" t="s">
        <v>11</v>
      </c>
      <c r="B16" s="21">
        <v>6.2506655000000002</v>
      </c>
      <c r="C16" s="6">
        <v>7.7660293300000003</v>
      </c>
      <c r="D16" s="6">
        <v>7.0394022600000001</v>
      </c>
      <c r="E16" s="6">
        <v>5.0746583699999999</v>
      </c>
      <c r="F16" s="6">
        <v>4.3394987699999996</v>
      </c>
      <c r="G16" s="6">
        <v>4.6964844299999999</v>
      </c>
      <c r="H16" s="6">
        <v>5.5185069200000001</v>
      </c>
      <c r="I16" s="6">
        <v>4.8396956900000001</v>
      </c>
      <c r="J16" s="6">
        <v>4.0994965199999998</v>
      </c>
      <c r="K16" s="6">
        <v>5.7461960799999998</v>
      </c>
      <c r="L16" s="6">
        <v>23.35319848</v>
      </c>
      <c r="M16" s="6">
        <v>6.1065465000000003</v>
      </c>
      <c r="N16" s="6">
        <v>6.0696894199999996</v>
      </c>
      <c r="O16" s="6">
        <v>10.476853999999999</v>
      </c>
      <c r="P16" s="31">
        <f t="shared" si="0"/>
        <v>101.37692226999999</v>
      </c>
    </row>
    <row r="17" spans="1:16" x14ac:dyDescent="0.25">
      <c r="A17" s="2" t="s">
        <v>8</v>
      </c>
      <c r="B17" s="21">
        <v>4.8700584500000001</v>
      </c>
      <c r="C17" s="6">
        <v>3.6448839700000004</v>
      </c>
      <c r="D17" s="6">
        <v>2.6966290399999999</v>
      </c>
      <c r="E17" s="6">
        <v>3.1268446499999998</v>
      </c>
      <c r="F17" s="6">
        <v>4.1098702999999999</v>
      </c>
      <c r="G17" s="6">
        <v>5.1244209500000002</v>
      </c>
      <c r="H17" s="6">
        <v>2.8657471000000001</v>
      </c>
      <c r="I17" s="6">
        <v>2.9915842000000001</v>
      </c>
      <c r="J17" s="6">
        <v>3.2099078999999997</v>
      </c>
      <c r="K17" s="6">
        <v>2.5417239</v>
      </c>
      <c r="L17" s="6">
        <v>20.117645339999999</v>
      </c>
      <c r="M17" s="6">
        <v>2.8950814999999999</v>
      </c>
      <c r="N17" s="6">
        <v>2.8605310899999998</v>
      </c>
      <c r="O17" s="6">
        <v>4.9948940000000004</v>
      </c>
      <c r="P17" s="31">
        <f t="shared" si="0"/>
        <v>66.049822390000003</v>
      </c>
    </row>
    <row r="18" spans="1:16" x14ac:dyDescent="0.25">
      <c r="A18" s="2" t="s">
        <v>9</v>
      </c>
      <c r="B18" s="21">
        <v>22.51819777</v>
      </c>
      <c r="C18" s="6">
        <v>24.635645620000002</v>
      </c>
      <c r="D18" s="6">
        <v>26.384862980000001</v>
      </c>
      <c r="E18" s="6">
        <v>31.57758072</v>
      </c>
      <c r="F18" s="6">
        <v>30.566086219999999</v>
      </c>
      <c r="G18" s="6">
        <v>34.083041780000002</v>
      </c>
      <c r="H18" s="6">
        <v>31.129228829999999</v>
      </c>
      <c r="I18" s="6">
        <v>25.75566611</v>
      </c>
      <c r="J18" s="6">
        <v>23.882143280000001</v>
      </c>
      <c r="K18" s="6">
        <v>21.29803368</v>
      </c>
      <c r="L18" s="6">
        <v>69.025835529999995</v>
      </c>
      <c r="M18" s="6">
        <v>18.980214</v>
      </c>
      <c r="N18" s="6">
        <v>21.581373639999999</v>
      </c>
      <c r="O18" s="6">
        <v>24.809071150000001</v>
      </c>
      <c r="P18" s="31">
        <f t="shared" si="0"/>
        <v>406.22698130999999</v>
      </c>
    </row>
    <row r="19" spans="1:16" x14ac:dyDescent="0.25">
      <c r="A19" s="4" t="s">
        <v>4</v>
      </c>
      <c r="B19" s="22">
        <v>13.279227499999999</v>
      </c>
      <c r="C19" s="15">
        <v>12.16908624</v>
      </c>
      <c r="D19" s="15">
        <v>8.9765864700000009</v>
      </c>
      <c r="E19" s="15">
        <v>11.334619949999999</v>
      </c>
      <c r="F19" s="15">
        <v>9.7224779300000002</v>
      </c>
      <c r="G19" s="15">
        <v>10.244464750000001</v>
      </c>
      <c r="H19" s="15">
        <v>9.2828455399999985</v>
      </c>
      <c r="I19" s="15">
        <v>9.3862004399999996</v>
      </c>
      <c r="J19" s="15">
        <v>9.8430004100000001</v>
      </c>
      <c r="K19" s="15">
        <v>9.9793517600000001</v>
      </c>
      <c r="L19" s="15">
        <v>36.778284530000001</v>
      </c>
      <c r="M19" s="15">
        <v>10.281080800000002</v>
      </c>
      <c r="N19" s="15">
        <v>8.6212706000000008</v>
      </c>
      <c r="O19" s="15">
        <v>13.052741599999999</v>
      </c>
      <c r="P19" s="5">
        <f t="shared" si="0"/>
        <v>172.95123852</v>
      </c>
    </row>
    <row r="20" spans="1:16" x14ac:dyDescent="0.25">
      <c r="A20" s="2" t="s">
        <v>16</v>
      </c>
      <c r="B20" s="21">
        <v>4.9863447999999995</v>
      </c>
      <c r="C20" s="6">
        <v>4.8777854700000001</v>
      </c>
      <c r="D20" s="6">
        <v>5.1689944500000005</v>
      </c>
      <c r="E20" s="6">
        <v>6.2793780400000001</v>
      </c>
      <c r="F20" s="6">
        <v>4.5805458099999994</v>
      </c>
      <c r="G20" s="6">
        <v>6.9427620999999995</v>
      </c>
      <c r="H20" s="6">
        <v>6.1964771799999996</v>
      </c>
      <c r="I20" s="6">
        <v>5.7226013299999998</v>
      </c>
      <c r="J20" s="6">
        <v>5.5093167899999997</v>
      </c>
      <c r="K20" s="6">
        <v>3.9277037300000002</v>
      </c>
      <c r="L20" s="6">
        <v>26.95840325</v>
      </c>
      <c r="M20" s="6">
        <v>6.7661286</v>
      </c>
      <c r="N20" s="6">
        <v>5.3041477099999996</v>
      </c>
      <c r="O20" s="6">
        <v>7.8846470000000002</v>
      </c>
      <c r="P20" s="31">
        <f t="shared" si="0"/>
        <v>101.10523626</v>
      </c>
    </row>
    <row r="21" spans="1:16" x14ac:dyDescent="0.25">
      <c r="A21" s="2" t="s">
        <v>17</v>
      </c>
      <c r="B21" s="21">
        <v>5.8053577000000001</v>
      </c>
      <c r="C21" s="6">
        <v>6.8440285599999999</v>
      </c>
      <c r="D21" s="6">
        <v>6.0523848899999999</v>
      </c>
      <c r="E21" s="6">
        <v>5.6483130800000003</v>
      </c>
      <c r="F21" s="6">
        <v>3.2376953500000001</v>
      </c>
      <c r="G21" s="6">
        <v>3.5491568999999998</v>
      </c>
      <c r="H21" s="6">
        <v>4.1192295200000002</v>
      </c>
      <c r="I21" s="6">
        <v>4.3426007899999997</v>
      </c>
      <c r="J21" s="6">
        <v>7.9509557599999994</v>
      </c>
      <c r="K21" s="6">
        <v>4.03440975</v>
      </c>
      <c r="L21" s="6">
        <v>39.542523500000001</v>
      </c>
      <c r="M21" s="6">
        <v>7.7440628600000005</v>
      </c>
      <c r="N21" s="6">
        <v>16.07723228</v>
      </c>
      <c r="O21" s="6">
        <v>12.203044999999999</v>
      </c>
      <c r="P21" s="31">
        <f t="shared" si="0"/>
        <v>127.15099594000002</v>
      </c>
    </row>
    <row r="22" spans="1:16" x14ac:dyDescent="0.25">
      <c r="A22" s="2" t="s">
        <v>1</v>
      </c>
      <c r="B22" s="21">
        <v>137.39951961000003</v>
      </c>
      <c r="C22" s="6">
        <v>150.57279965999999</v>
      </c>
      <c r="D22" s="6">
        <v>149.54280525999999</v>
      </c>
      <c r="E22" s="6">
        <v>171.12670137999999</v>
      </c>
      <c r="F22" s="6">
        <v>158.91838863999999</v>
      </c>
      <c r="G22" s="6">
        <v>167.82104212000002</v>
      </c>
      <c r="H22" s="6">
        <v>181.35514769</v>
      </c>
      <c r="I22" s="6">
        <v>192.41947866000001</v>
      </c>
      <c r="J22" s="6">
        <v>194.54171615999999</v>
      </c>
      <c r="K22" s="6">
        <v>197.75322137999999</v>
      </c>
      <c r="L22" s="6">
        <v>506.29293268999999</v>
      </c>
      <c r="M22" s="6">
        <v>190.61592383000001</v>
      </c>
      <c r="N22" s="6">
        <v>239.40184373</v>
      </c>
      <c r="O22" s="6">
        <v>253.16383081999999</v>
      </c>
      <c r="P22" s="31">
        <f t="shared" si="0"/>
        <v>2890.9253516300005</v>
      </c>
    </row>
    <row r="23" spans="1:16" x14ac:dyDescent="0.25">
      <c r="A23" s="2" t="s">
        <v>3</v>
      </c>
      <c r="B23" s="21">
        <v>18.68850256</v>
      </c>
      <c r="C23" s="6">
        <v>27.17975964</v>
      </c>
      <c r="D23" s="6">
        <v>19.606613899999999</v>
      </c>
      <c r="E23" s="6">
        <v>16.57125096</v>
      </c>
      <c r="F23" s="6">
        <v>17.453934140000001</v>
      </c>
      <c r="G23" s="6">
        <v>18.36834524</v>
      </c>
      <c r="H23" s="6">
        <v>29.854552079999998</v>
      </c>
      <c r="I23" s="6">
        <v>24.730571770000001</v>
      </c>
      <c r="J23" s="6">
        <v>24.516470390000002</v>
      </c>
      <c r="K23" s="6">
        <v>24.96209872</v>
      </c>
      <c r="L23" s="6">
        <v>100.79125901</v>
      </c>
      <c r="M23" s="6">
        <v>28.886332700000001</v>
      </c>
      <c r="N23" s="6">
        <v>34.352689300000002</v>
      </c>
      <c r="O23" s="6">
        <v>35.031708700000003</v>
      </c>
      <c r="P23" s="31">
        <f t="shared" si="0"/>
        <v>420.99408911000006</v>
      </c>
    </row>
    <row r="24" spans="1:16" x14ac:dyDescent="0.25">
      <c r="A24" s="13" t="s">
        <v>20</v>
      </c>
      <c r="B24" s="23">
        <v>273.33800779000001</v>
      </c>
      <c r="C24" s="14">
        <v>300.99045111000004</v>
      </c>
      <c r="D24" s="14">
        <v>295.41971124000003</v>
      </c>
      <c r="E24" s="14">
        <v>312.74346967000002</v>
      </c>
      <c r="F24" s="14">
        <v>295.82788073</v>
      </c>
      <c r="G24" s="14">
        <v>323.07113169999997</v>
      </c>
      <c r="H24" s="14">
        <v>336.46202425000001</v>
      </c>
      <c r="I24" s="14">
        <v>339.55769973000002</v>
      </c>
      <c r="J24" s="14">
        <v>362.74586235999999</v>
      </c>
      <c r="K24" s="14">
        <v>351.19018901999999</v>
      </c>
      <c r="L24" s="14">
        <v>1117.187588</v>
      </c>
      <c r="M24" s="14">
        <v>356.84433348000005</v>
      </c>
      <c r="N24" s="14">
        <v>418.36110208999997</v>
      </c>
      <c r="O24" s="14">
        <v>461.36935636999999</v>
      </c>
      <c r="P24" s="32">
        <f t="shared" si="0"/>
        <v>5545.1088075400003</v>
      </c>
    </row>
    <row r="25" spans="1:16" x14ac:dyDescent="0.25">
      <c r="A25" s="18" t="s">
        <v>22</v>
      </c>
    </row>
    <row r="27" spans="1:16" ht="18.75" x14ac:dyDescent="0.3">
      <c r="A27" s="10" t="s">
        <v>27</v>
      </c>
    </row>
    <row r="28" spans="1:16" x14ac:dyDescent="0.25">
      <c r="A28" s="8" t="s">
        <v>28</v>
      </c>
    </row>
    <row r="30" spans="1:16" x14ac:dyDescent="0.25">
      <c r="A30" s="11" t="s">
        <v>18</v>
      </c>
      <c r="B30" s="11">
        <v>2010</v>
      </c>
      <c r="C30" s="11">
        <v>2011</v>
      </c>
      <c r="D30" s="11">
        <v>2012</v>
      </c>
      <c r="E30" s="11">
        <v>2013</v>
      </c>
      <c r="F30" s="11">
        <v>2014</v>
      </c>
      <c r="G30" s="11">
        <v>2015</v>
      </c>
      <c r="H30" s="11">
        <v>2016</v>
      </c>
      <c r="I30" s="11">
        <v>2017</v>
      </c>
      <c r="J30" s="11">
        <v>2018</v>
      </c>
      <c r="K30" s="11">
        <v>2019</v>
      </c>
      <c r="L30" s="11">
        <v>2020</v>
      </c>
      <c r="M30" s="25">
        <v>2021</v>
      </c>
      <c r="N30" s="25">
        <v>2022</v>
      </c>
      <c r="O30" s="25">
        <v>2023</v>
      </c>
      <c r="P30" s="24" t="s">
        <v>19</v>
      </c>
    </row>
    <row r="31" spans="1:16" x14ac:dyDescent="0.25">
      <c r="A31" s="2" t="s">
        <v>21</v>
      </c>
      <c r="B31" s="1">
        <f>(B5/B$24)*100</f>
        <v>0</v>
      </c>
      <c r="C31" s="7">
        <f t="shared" ref="C31:L31" si="1">(C5/C$24)*100</f>
        <v>0</v>
      </c>
      <c r="D31" s="7">
        <f t="shared" si="1"/>
        <v>0</v>
      </c>
      <c r="E31" s="7">
        <f t="shared" si="1"/>
        <v>7.3884836106672324E-3</v>
      </c>
      <c r="F31" s="7">
        <f t="shared" si="1"/>
        <v>1.4550014655070675E-2</v>
      </c>
      <c r="G31" s="7">
        <f t="shared" si="1"/>
        <v>2.7438849003171402E-2</v>
      </c>
      <c r="H31" s="7">
        <f t="shared" si="1"/>
        <v>2.3486157219717786E-2</v>
      </c>
      <c r="I31" s="7">
        <f t="shared" si="1"/>
        <v>3.3773641443321366E-2</v>
      </c>
      <c r="J31" s="7">
        <f t="shared" si="1"/>
        <v>0</v>
      </c>
      <c r="K31" s="7">
        <f t="shared" si="1"/>
        <v>0</v>
      </c>
      <c r="L31" s="7">
        <f t="shared" si="1"/>
        <v>0</v>
      </c>
      <c r="M31" s="7">
        <f>(K5/K$24)*100</f>
        <v>0</v>
      </c>
      <c r="N31" s="7">
        <f t="shared" ref="N31:O31" si="2">(L5/L$24)*100</f>
        <v>0</v>
      </c>
      <c r="O31" s="7">
        <f t="shared" si="2"/>
        <v>0</v>
      </c>
      <c r="P31" s="27">
        <f t="shared" ref="P31:P50" si="3">(P5/P$24)*100</f>
        <v>8.3801241080813174E-3</v>
      </c>
    </row>
    <row r="32" spans="1:16" x14ac:dyDescent="0.25">
      <c r="A32" s="2" t="s">
        <v>15</v>
      </c>
      <c r="B32" s="1">
        <f t="shared" ref="B32:L32" si="4">(B6/B$24)*100</f>
        <v>2.1140921881744279</v>
      </c>
      <c r="C32" s="7">
        <f t="shared" si="4"/>
        <v>2.6241995222344712</v>
      </c>
      <c r="D32" s="7">
        <f t="shared" si="4"/>
        <v>3.2900976238866355</v>
      </c>
      <c r="E32" s="7">
        <f t="shared" si="4"/>
        <v>3.4837980954475349</v>
      </c>
      <c r="F32" s="7">
        <f t="shared" si="4"/>
        <v>2.1071032232047049</v>
      </c>
      <c r="G32" s="7">
        <f t="shared" si="4"/>
        <v>1.6613457821988376</v>
      </c>
      <c r="H32" s="7">
        <f t="shared" si="4"/>
        <v>1.2982139187138888</v>
      </c>
      <c r="I32" s="7">
        <f t="shared" si="4"/>
        <v>1.8085107228853825</v>
      </c>
      <c r="J32" s="7">
        <f t="shared" si="4"/>
        <v>1.4163711603968798</v>
      </c>
      <c r="K32" s="7">
        <f t="shared" si="4"/>
        <v>1.2665162749596905</v>
      </c>
      <c r="L32" s="7">
        <f t="shared" si="4"/>
        <v>1.5478839485638827</v>
      </c>
      <c r="M32" s="7">
        <f t="shared" ref="M32:M50" si="5">(K6/K$24)*100</f>
        <v>1.2665162749596905</v>
      </c>
      <c r="N32" s="7">
        <f t="shared" ref="N32:N50" si="6">(L6/L$24)*100</f>
        <v>1.5478839485638827</v>
      </c>
      <c r="O32" s="7">
        <f t="shared" ref="O32:O50" si="7">(M6/M$24)*100</f>
        <v>1.9550753495125943</v>
      </c>
      <c r="P32" s="27">
        <f t="shared" si="3"/>
        <v>1.8478848882220216</v>
      </c>
    </row>
    <row r="33" spans="1:16" x14ac:dyDescent="0.25">
      <c r="A33" s="2" t="s">
        <v>6</v>
      </c>
      <c r="B33" s="1">
        <f t="shared" ref="B33:L33" si="8">(B7/B$24)*100</f>
        <v>0.91211582690521509</v>
      </c>
      <c r="C33" s="7">
        <f t="shared" si="8"/>
        <v>0.78960561414336483</v>
      </c>
      <c r="D33" s="7">
        <f t="shared" si="8"/>
        <v>0.89822616062482596</v>
      </c>
      <c r="E33" s="7">
        <f t="shared" si="8"/>
        <v>0.72137444224831793</v>
      </c>
      <c r="F33" s="7">
        <f t="shared" si="8"/>
        <v>1.0774948906554334</v>
      </c>
      <c r="G33" s="7">
        <f t="shared" si="8"/>
        <v>2.0136055845561645</v>
      </c>
      <c r="H33" s="7">
        <f t="shared" si="8"/>
        <v>1.6011802140252978</v>
      </c>
      <c r="I33" s="7">
        <f t="shared" si="8"/>
        <v>1.1859397896740487</v>
      </c>
      <c r="J33" s="7">
        <f t="shared" si="8"/>
        <v>1.702840939332279</v>
      </c>
      <c r="K33" s="7">
        <f t="shared" si="8"/>
        <v>1.5268815666415509</v>
      </c>
      <c r="L33" s="7">
        <f t="shared" si="8"/>
        <v>2.1891353388362207</v>
      </c>
      <c r="M33" s="7">
        <f t="shared" si="5"/>
        <v>1.5268815666415509</v>
      </c>
      <c r="N33" s="7">
        <f t="shared" si="6"/>
        <v>2.1891353388362207</v>
      </c>
      <c r="O33" s="7">
        <f t="shared" si="7"/>
        <v>1.0824501715722186</v>
      </c>
      <c r="P33" s="27">
        <f t="shared" si="3"/>
        <v>1.3802834926507956</v>
      </c>
    </row>
    <row r="34" spans="1:16" x14ac:dyDescent="0.25">
      <c r="A34" s="2" t="s">
        <v>14</v>
      </c>
      <c r="B34" s="1">
        <f t="shared" ref="B34:L34" si="9">(B8/B$24)*100</f>
        <v>0.78318508183636459</v>
      </c>
      <c r="C34" s="7">
        <f t="shared" si="9"/>
        <v>1.1038116218463709</v>
      </c>
      <c r="D34" s="7">
        <f t="shared" si="9"/>
        <v>1.1367238922225682</v>
      </c>
      <c r="E34" s="7">
        <f t="shared" si="9"/>
        <v>0.87730897879182557</v>
      </c>
      <c r="F34" s="7">
        <f t="shared" si="9"/>
        <v>1.0668698982029177</v>
      </c>
      <c r="G34" s="7">
        <f t="shared" si="9"/>
        <v>1.1182221391896652</v>
      </c>
      <c r="H34" s="7">
        <f t="shared" si="9"/>
        <v>0.62926857933507174</v>
      </c>
      <c r="I34" s="7">
        <f t="shared" si="9"/>
        <v>0.7871668650498429</v>
      </c>
      <c r="J34" s="7">
        <f t="shared" si="9"/>
        <v>1.2176809878030668</v>
      </c>
      <c r="K34" s="7">
        <f t="shared" si="9"/>
        <v>0.49739909160745954</v>
      </c>
      <c r="L34" s="7">
        <f t="shared" si="9"/>
        <v>1.5919859736214685</v>
      </c>
      <c r="M34" s="7">
        <f t="shared" si="5"/>
        <v>0.49739909160745954</v>
      </c>
      <c r="N34" s="7">
        <f t="shared" si="6"/>
        <v>1.5919859736214685</v>
      </c>
      <c r="O34" s="7">
        <f t="shared" si="7"/>
        <v>0.78475889547982747</v>
      </c>
      <c r="P34" s="27">
        <f t="shared" si="3"/>
        <v>1.0041154599940345</v>
      </c>
    </row>
    <row r="35" spans="1:16" x14ac:dyDescent="0.25">
      <c r="A35" s="2" t="s">
        <v>7</v>
      </c>
      <c r="B35" s="1">
        <f t="shared" ref="B35:L35" si="10">(B9/B$24)*100</f>
        <v>1.4000889707735731</v>
      </c>
      <c r="C35" s="7">
        <f t="shared" si="10"/>
        <v>1.4352969451582942</v>
      </c>
      <c r="D35" s="7">
        <f t="shared" si="10"/>
        <v>1.1847643697534338</v>
      </c>
      <c r="E35" s="7">
        <f t="shared" si="10"/>
        <v>0.70568104981656288</v>
      </c>
      <c r="F35" s="7">
        <f t="shared" si="10"/>
        <v>0.95880009450115355</v>
      </c>
      <c r="G35" s="7">
        <f t="shared" si="10"/>
        <v>0.75866460339637964</v>
      </c>
      <c r="H35" s="7">
        <f t="shared" si="10"/>
        <v>0.85578601223076955</v>
      </c>
      <c r="I35" s="7">
        <f t="shared" si="10"/>
        <v>0.96107570012251353</v>
      </c>
      <c r="J35" s="7">
        <f t="shared" si="10"/>
        <v>1.013837061041426</v>
      </c>
      <c r="K35" s="7">
        <f t="shared" si="10"/>
        <v>0.85346627090123728</v>
      </c>
      <c r="L35" s="7">
        <f t="shared" si="10"/>
        <v>1.6165155605004804</v>
      </c>
      <c r="M35" s="7">
        <f t="shared" si="5"/>
        <v>0.85346627090123728</v>
      </c>
      <c r="N35" s="7">
        <f t="shared" si="6"/>
        <v>1.6165155605004804</v>
      </c>
      <c r="O35" s="7">
        <f t="shared" si="7"/>
        <v>1.1040419281929856</v>
      </c>
      <c r="P35" s="27">
        <f t="shared" si="3"/>
        <v>1.1184013775468671</v>
      </c>
    </row>
    <row r="36" spans="1:16" x14ac:dyDescent="0.25">
      <c r="A36" s="2" t="s">
        <v>10</v>
      </c>
      <c r="B36" s="1">
        <f t="shared" ref="B36:L36" si="11">(B10/B$24)*100</f>
        <v>0.85506487696201983</v>
      </c>
      <c r="C36" s="7">
        <f t="shared" si="11"/>
        <v>0.54944839077157515</v>
      </c>
      <c r="D36" s="7">
        <f t="shared" si="11"/>
        <v>0.68633309588228542</v>
      </c>
      <c r="E36" s="7">
        <f t="shared" si="11"/>
        <v>0.25329513701305217</v>
      </c>
      <c r="F36" s="7">
        <f t="shared" si="11"/>
        <v>0.20300615294206048</v>
      </c>
      <c r="G36" s="7">
        <f t="shared" si="11"/>
        <v>0.36034996190283258</v>
      </c>
      <c r="H36" s="7">
        <f t="shared" si="11"/>
        <v>0.32443438525737278</v>
      </c>
      <c r="I36" s="7">
        <f t="shared" si="11"/>
        <v>0.3016948344315491</v>
      </c>
      <c r="J36" s="7">
        <f t="shared" si="11"/>
        <v>1.325862243806077</v>
      </c>
      <c r="K36" s="7">
        <f t="shared" si="11"/>
        <v>0.50068624209199153</v>
      </c>
      <c r="L36" s="7">
        <f t="shared" si="11"/>
        <v>0.81982925234575732</v>
      </c>
      <c r="M36" s="7">
        <f t="shared" si="5"/>
        <v>0.50068624209199153</v>
      </c>
      <c r="N36" s="7">
        <f t="shared" si="6"/>
        <v>0.81982925234575732</v>
      </c>
      <c r="O36" s="7">
        <f t="shared" si="7"/>
        <v>0.56590805584788173</v>
      </c>
      <c r="P36" s="27">
        <f t="shared" si="3"/>
        <v>0.61961136277941575</v>
      </c>
    </row>
    <row r="37" spans="1:16" x14ac:dyDescent="0.25">
      <c r="A37" s="2" t="s">
        <v>13</v>
      </c>
      <c r="B37" s="1">
        <f t="shared" ref="B37:L37" si="12">(B11/B$24)*100</f>
        <v>0.61721522507625504</v>
      </c>
      <c r="C37" s="7">
        <f t="shared" si="12"/>
        <v>0.38307252464252434</v>
      </c>
      <c r="D37" s="7">
        <f t="shared" si="12"/>
        <v>0.39346085443015477</v>
      </c>
      <c r="E37" s="7">
        <f t="shared" si="12"/>
        <v>0.31347631687864552</v>
      </c>
      <c r="F37" s="7">
        <f t="shared" si="12"/>
        <v>0.33600283974153461</v>
      </c>
      <c r="G37" s="7">
        <f t="shared" si="12"/>
        <v>0.48529329802697446</v>
      </c>
      <c r="H37" s="7">
        <f t="shared" si="12"/>
        <v>0.50064180460032992</v>
      </c>
      <c r="I37" s="7">
        <f t="shared" si="12"/>
        <v>0.60604162463001499</v>
      </c>
      <c r="J37" s="7">
        <f t="shared" si="12"/>
        <v>0.50185049063174103</v>
      </c>
      <c r="K37" s="7">
        <f t="shared" si="12"/>
        <v>0.45079546339770921</v>
      </c>
      <c r="L37" s="7">
        <f t="shared" si="12"/>
        <v>0.75267747246042627</v>
      </c>
      <c r="M37" s="7">
        <f t="shared" si="5"/>
        <v>0.45079546339770921</v>
      </c>
      <c r="N37" s="7">
        <f t="shared" si="6"/>
        <v>0.75267747246042627</v>
      </c>
      <c r="O37" s="7">
        <f t="shared" si="7"/>
        <v>0.90925372650813041</v>
      </c>
      <c r="P37" s="27">
        <f t="shared" si="3"/>
        <v>0.72571275977995697</v>
      </c>
    </row>
    <row r="38" spans="1:16" x14ac:dyDescent="0.25">
      <c r="A38" s="2" t="s">
        <v>0</v>
      </c>
      <c r="B38" s="1">
        <f t="shared" ref="B38:L38" si="13">(B12/B$24)*100</f>
        <v>2.8049929909090743</v>
      </c>
      <c r="C38" s="7">
        <f t="shared" si="13"/>
        <v>2.8243551476964326</v>
      </c>
      <c r="D38" s="7">
        <f t="shared" si="13"/>
        <v>3.0253840248117627</v>
      </c>
      <c r="E38" s="7">
        <f t="shared" si="13"/>
        <v>2.3944579939276465</v>
      </c>
      <c r="F38" s="7">
        <f t="shared" si="13"/>
        <v>3.0984967364742548</v>
      </c>
      <c r="G38" s="7">
        <f t="shared" si="13"/>
        <v>3.6113447272763555</v>
      </c>
      <c r="H38" s="7">
        <f t="shared" si="13"/>
        <v>3.1472525922069194</v>
      </c>
      <c r="I38" s="7">
        <f t="shared" si="13"/>
        <v>3.6897059645421693</v>
      </c>
      <c r="J38" s="7">
        <f t="shared" si="13"/>
        <v>3.9527363721574718</v>
      </c>
      <c r="K38" s="7">
        <f t="shared" si="13"/>
        <v>5.6459659039252958</v>
      </c>
      <c r="L38" s="7">
        <f t="shared" si="13"/>
        <v>3.938577698376649</v>
      </c>
      <c r="M38" s="7">
        <f t="shared" si="5"/>
        <v>5.6459659039252958</v>
      </c>
      <c r="N38" s="7">
        <f t="shared" si="6"/>
        <v>3.938577698376649</v>
      </c>
      <c r="O38" s="7">
        <f t="shared" si="7"/>
        <v>3.096123901493653</v>
      </c>
      <c r="P38" s="27">
        <f t="shared" si="3"/>
        <v>3.5584686021253811</v>
      </c>
    </row>
    <row r="39" spans="1:16" x14ac:dyDescent="0.25">
      <c r="A39" s="2" t="s">
        <v>2</v>
      </c>
      <c r="B39" s="1">
        <f t="shared" ref="B39:L39" si="14">(B13/B$24)*100</f>
        <v>0.73444350686214543</v>
      </c>
      <c r="C39" s="7">
        <f t="shared" si="14"/>
        <v>0.60538345760812129</v>
      </c>
      <c r="D39" s="7">
        <f t="shared" si="14"/>
        <v>0.44361848588204578</v>
      </c>
      <c r="E39" s="7">
        <f t="shared" si="14"/>
        <v>0.37173006401275432</v>
      </c>
      <c r="F39" s="7">
        <f t="shared" si="14"/>
        <v>0.37858576657356424</v>
      </c>
      <c r="G39" s="7">
        <f t="shared" si="14"/>
        <v>0.5700907383177376</v>
      </c>
      <c r="H39" s="7">
        <f t="shared" si="14"/>
        <v>0.47582466507733967</v>
      </c>
      <c r="I39" s="7">
        <f t="shared" si="14"/>
        <v>0.40585245190899855</v>
      </c>
      <c r="J39" s="7">
        <f t="shared" si="14"/>
        <v>0.83689245419626235</v>
      </c>
      <c r="K39" s="7">
        <f t="shared" si="14"/>
        <v>1.2497669744840298</v>
      </c>
      <c r="L39" s="7">
        <f t="shared" si="14"/>
        <v>1.4887824013311539</v>
      </c>
      <c r="M39" s="7">
        <f t="shared" si="5"/>
        <v>1.2497669744840298</v>
      </c>
      <c r="N39" s="7">
        <f t="shared" si="6"/>
        <v>1.4887824013311539</v>
      </c>
      <c r="O39" s="7">
        <f t="shared" si="7"/>
        <v>0.63293828375352001</v>
      </c>
      <c r="P39" s="27">
        <f t="shared" si="3"/>
        <v>0.8316938008013528</v>
      </c>
    </row>
    <row r="40" spans="1:16" x14ac:dyDescent="0.25">
      <c r="A40" s="2" t="s">
        <v>12</v>
      </c>
      <c r="B40" s="1">
        <f t="shared" ref="B40:L40" si="15">(B14/B$24)*100</f>
        <v>0.45235286157128252</v>
      </c>
      <c r="C40" s="7">
        <f t="shared" si="15"/>
        <v>0.77499804774454517</v>
      </c>
      <c r="D40" s="7">
        <f t="shared" si="15"/>
        <v>0.62969406211650314</v>
      </c>
      <c r="E40" s="7">
        <f t="shared" si="15"/>
        <v>0.86296510454647846</v>
      </c>
      <c r="F40" s="7">
        <f t="shared" si="15"/>
        <v>0.76889456950003132</v>
      </c>
      <c r="G40" s="7">
        <f t="shared" si="15"/>
        <v>1.3510895037360593</v>
      </c>
      <c r="H40" s="7">
        <f t="shared" si="15"/>
        <v>0.64453629048746952</v>
      </c>
      <c r="I40" s="7">
        <f t="shared" si="15"/>
        <v>0.53437839914772112</v>
      </c>
      <c r="J40" s="7">
        <f t="shared" si="15"/>
        <v>0.69263204924072297</v>
      </c>
      <c r="K40" s="7">
        <f t="shared" si="15"/>
        <v>1.3464673296242644</v>
      </c>
      <c r="L40" s="7">
        <f t="shared" si="15"/>
        <v>2.3807035117185711</v>
      </c>
      <c r="M40" s="7">
        <f t="shared" si="5"/>
        <v>1.3464673296242644</v>
      </c>
      <c r="N40" s="7">
        <f t="shared" si="6"/>
        <v>2.3807035117185711</v>
      </c>
      <c r="O40" s="7">
        <f t="shared" si="7"/>
        <v>1.2069527510772116</v>
      </c>
      <c r="P40" s="27">
        <f t="shared" si="3"/>
        <v>1.1711612228725694</v>
      </c>
    </row>
    <row r="41" spans="1:16" x14ac:dyDescent="0.25">
      <c r="A41" s="2" t="s">
        <v>5</v>
      </c>
      <c r="B41" s="1">
        <f t="shared" ref="B41:L41" si="16">(B15/B$24)*100</f>
        <v>11.109051769093528</v>
      </c>
      <c r="C41" s="7">
        <f t="shared" si="16"/>
        <v>9.9405399638626406</v>
      </c>
      <c r="D41" s="7">
        <f t="shared" si="16"/>
        <v>11.990358453509941</v>
      </c>
      <c r="E41" s="7">
        <f t="shared" si="16"/>
        <v>9.8343971442324616</v>
      </c>
      <c r="F41" s="7">
        <f t="shared" si="16"/>
        <v>11.252351160363194</v>
      </c>
      <c r="G41" s="7">
        <f t="shared" si="16"/>
        <v>10.403393136100497</v>
      </c>
      <c r="H41" s="7">
        <f t="shared" si="16"/>
        <v>10.156954728004493</v>
      </c>
      <c r="I41" s="7">
        <f t="shared" si="16"/>
        <v>10.115171665172356</v>
      </c>
      <c r="J41" s="7">
        <f t="shared" si="16"/>
        <v>11.927545041729749</v>
      </c>
      <c r="K41" s="7">
        <f t="shared" si="16"/>
        <v>9.7115171255702997</v>
      </c>
      <c r="L41" s="7">
        <f t="shared" si="16"/>
        <v>10.019305875961809</v>
      </c>
      <c r="M41" s="7">
        <f t="shared" si="5"/>
        <v>9.7115171255702997</v>
      </c>
      <c r="N41" s="7">
        <f t="shared" si="6"/>
        <v>10.019305875961809</v>
      </c>
      <c r="O41" s="7">
        <f t="shared" si="7"/>
        <v>12.361615783503066</v>
      </c>
      <c r="P41" s="27">
        <f t="shared" si="3"/>
        <v>10.426865428390048</v>
      </c>
    </row>
    <row r="42" spans="1:16" x14ac:dyDescent="0.25">
      <c r="A42" s="2" t="s">
        <v>11</v>
      </c>
      <c r="B42" s="1">
        <f t="shared" ref="B42:L42" si="17">(B16/B$24)*100</f>
        <v>2.2867897335383591</v>
      </c>
      <c r="C42" s="7">
        <f t="shared" si="17"/>
        <v>2.5801580420110488</v>
      </c>
      <c r="D42" s="7">
        <f t="shared" si="17"/>
        <v>2.3828478575287635</v>
      </c>
      <c r="E42" s="7">
        <f t="shared" si="17"/>
        <v>1.6226264853282681</v>
      </c>
      <c r="F42" s="7">
        <f t="shared" si="17"/>
        <v>1.4668998605850236</v>
      </c>
      <c r="G42" s="7">
        <f t="shared" si="17"/>
        <v>1.4536998107157095</v>
      </c>
      <c r="H42" s="7">
        <f t="shared" si="17"/>
        <v>1.6401574389565008</v>
      </c>
      <c r="I42" s="7">
        <f t="shared" si="17"/>
        <v>1.4252940498325599</v>
      </c>
      <c r="J42" s="7">
        <f t="shared" si="17"/>
        <v>1.1301290918465488</v>
      </c>
      <c r="K42" s="7">
        <f t="shared" si="17"/>
        <v>1.6362063234268649</v>
      </c>
      <c r="L42" s="7">
        <f t="shared" si="17"/>
        <v>2.0903560629246805</v>
      </c>
      <c r="M42" s="7">
        <f t="shared" si="5"/>
        <v>1.6362063234268649</v>
      </c>
      <c r="N42" s="7">
        <f t="shared" si="6"/>
        <v>2.0903560629246805</v>
      </c>
      <c r="O42" s="7">
        <f t="shared" si="7"/>
        <v>1.7112634073373207</v>
      </c>
      <c r="P42" s="27">
        <f t="shared" si="3"/>
        <v>1.828222417063341</v>
      </c>
    </row>
    <row r="43" spans="1:16" x14ac:dyDescent="0.25">
      <c r="A43" s="2" t="s">
        <v>8</v>
      </c>
      <c r="B43" s="1">
        <f t="shared" ref="B43:L43" si="18">(B17/B$24)*100</f>
        <v>1.781698231203019</v>
      </c>
      <c r="C43" s="7">
        <f t="shared" si="18"/>
        <v>1.2109633234404305</v>
      </c>
      <c r="D43" s="7">
        <f t="shared" si="18"/>
        <v>0.91281283455363249</v>
      </c>
      <c r="E43" s="7">
        <f t="shared" si="18"/>
        <v>0.99981133204775696</v>
      </c>
      <c r="F43" s="7">
        <f t="shared" si="18"/>
        <v>1.3892775386343821</v>
      </c>
      <c r="G43" s="7">
        <f t="shared" si="18"/>
        <v>1.5861587270380062</v>
      </c>
      <c r="H43" s="7">
        <f t="shared" si="18"/>
        <v>0.85172973276493036</v>
      </c>
      <c r="I43" s="7">
        <f t="shared" si="18"/>
        <v>0.88102381491533366</v>
      </c>
      <c r="J43" s="7">
        <f t="shared" si="18"/>
        <v>0.88489166468131619</v>
      </c>
      <c r="K43" s="7">
        <f t="shared" si="18"/>
        <v>0.72374570231950619</v>
      </c>
      <c r="L43" s="7">
        <f t="shared" si="18"/>
        <v>1.8007401403389023</v>
      </c>
      <c r="M43" s="7">
        <f t="shared" si="5"/>
        <v>0.72374570231950619</v>
      </c>
      <c r="N43" s="7">
        <f t="shared" si="6"/>
        <v>1.8007401403389023</v>
      </c>
      <c r="O43" s="7">
        <f t="shared" si="7"/>
        <v>0.81130095909516786</v>
      </c>
      <c r="P43" s="27">
        <f t="shared" si="3"/>
        <v>1.19113663378775</v>
      </c>
    </row>
    <row r="44" spans="1:16" x14ac:dyDescent="0.25">
      <c r="A44" s="2" t="s">
        <v>9</v>
      </c>
      <c r="B44" s="1">
        <f t="shared" ref="B44:L44" si="19">(B18/B$24)*100</f>
        <v>8.238224150408044</v>
      </c>
      <c r="C44" s="7">
        <f t="shared" si="19"/>
        <v>8.1848595293133251</v>
      </c>
      <c r="D44" s="7">
        <f t="shared" si="19"/>
        <v>8.9313143220036686</v>
      </c>
      <c r="E44" s="7">
        <f t="shared" si="19"/>
        <v>10.096959259715307</v>
      </c>
      <c r="F44" s="7">
        <f t="shared" si="19"/>
        <v>10.332388598591033</v>
      </c>
      <c r="G44" s="7">
        <f t="shared" si="19"/>
        <v>10.549702042598195</v>
      </c>
      <c r="H44" s="7">
        <f t="shared" si="19"/>
        <v>9.2519293668845588</v>
      </c>
      <c r="I44" s="7">
        <f t="shared" si="19"/>
        <v>7.5850631955863959</v>
      </c>
      <c r="J44" s="7">
        <f t="shared" si="19"/>
        <v>6.5837121131098213</v>
      </c>
      <c r="K44" s="7">
        <f t="shared" si="19"/>
        <v>6.064529803475545</v>
      </c>
      <c r="L44" s="7">
        <f t="shared" si="19"/>
        <v>6.178535840482323</v>
      </c>
      <c r="M44" s="7">
        <f t="shared" si="5"/>
        <v>6.064529803475545</v>
      </c>
      <c r="N44" s="7">
        <f t="shared" si="6"/>
        <v>6.178535840482323</v>
      </c>
      <c r="O44" s="7">
        <f t="shared" si="7"/>
        <v>5.3189058138886711</v>
      </c>
      <c r="P44" s="27">
        <f t="shared" si="3"/>
        <v>7.3258613204781486</v>
      </c>
    </row>
    <row r="45" spans="1:16" x14ac:dyDescent="0.25">
      <c r="A45" s="4" t="s">
        <v>4</v>
      </c>
      <c r="B45" s="3">
        <f t="shared" ref="B45:L45" si="20">(B19/B$24)*100</f>
        <v>4.8581708805758756</v>
      </c>
      <c r="C45" s="16">
        <f t="shared" si="20"/>
        <v>4.0430140541411008</v>
      </c>
      <c r="D45" s="16">
        <f t="shared" si="20"/>
        <v>3.0385875175090771</v>
      </c>
      <c r="E45" s="16">
        <f t="shared" si="20"/>
        <v>3.6242547164805834</v>
      </c>
      <c r="F45" s="16">
        <f t="shared" si="20"/>
        <v>3.2865319881305024</v>
      </c>
      <c r="G45" s="16">
        <f t="shared" si="20"/>
        <v>3.1709625976464184</v>
      </c>
      <c r="H45" s="16">
        <f t="shared" si="20"/>
        <v>2.7589578825997321</v>
      </c>
      <c r="I45" s="16">
        <f t="shared" si="20"/>
        <v>2.7642431455577228</v>
      </c>
      <c r="J45" s="16">
        <f t="shared" si="20"/>
        <v>2.7134700712951232</v>
      </c>
      <c r="K45" s="16">
        <f t="shared" si="20"/>
        <v>2.8415804518478973</v>
      </c>
      <c r="L45" s="16">
        <f t="shared" si="20"/>
        <v>3.2920419923247484</v>
      </c>
      <c r="M45" s="16">
        <f t="shared" si="5"/>
        <v>2.8415804518478973</v>
      </c>
      <c r="N45" s="16">
        <f t="shared" si="6"/>
        <v>3.2920419923247484</v>
      </c>
      <c r="O45" s="16">
        <f t="shared" si="7"/>
        <v>2.881110847337085</v>
      </c>
      <c r="P45" s="28">
        <f t="shared" si="3"/>
        <v>3.1189872827171286</v>
      </c>
    </row>
    <row r="46" spans="1:16" x14ac:dyDescent="0.25">
      <c r="A46" s="2" t="s">
        <v>16</v>
      </c>
      <c r="B46" s="1">
        <f t="shared" ref="B46:L46" si="21">(B20/B$24)*100</f>
        <v>1.824241290230997</v>
      </c>
      <c r="C46" s="7">
        <f t="shared" si="21"/>
        <v>1.6205781452572936</v>
      </c>
      <c r="D46" s="7">
        <f t="shared" si="21"/>
        <v>1.7497121056355955</v>
      </c>
      <c r="E46" s="7">
        <f t="shared" si="21"/>
        <v>2.0078366613460741</v>
      </c>
      <c r="F46" s="7">
        <f t="shared" si="21"/>
        <v>1.5483820519880718</v>
      </c>
      <c r="G46" s="7">
        <f t="shared" si="21"/>
        <v>2.1489886959157234</v>
      </c>
      <c r="H46" s="7">
        <f t="shared" si="21"/>
        <v>1.8416572253027452</v>
      </c>
      <c r="I46" s="7">
        <f t="shared" si="21"/>
        <v>1.6853104301714665</v>
      </c>
      <c r="J46" s="7">
        <f t="shared" si="21"/>
        <v>1.518781428451522</v>
      </c>
      <c r="K46" s="7">
        <f t="shared" si="21"/>
        <v>1.1183979088254998</v>
      </c>
      <c r="L46" s="7">
        <f t="shared" si="21"/>
        <v>2.4130596812538165</v>
      </c>
      <c r="M46" s="7">
        <f t="shared" si="5"/>
        <v>1.1183979088254998</v>
      </c>
      <c r="N46" s="7">
        <f t="shared" si="6"/>
        <v>2.4130596812538165</v>
      </c>
      <c r="O46" s="7">
        <f t="shared" si="7"/>
        <v>1.8961008947558977</v>
      </c>
      <c r="P46" s="27">
        <f t="shared" si="3"/>
        <v>1.8233228556763657</v>
      </c>
    </row>
    <row r="47" spans="1:16" x14ac:dyDescent="0.25">
      <c r="A47" s="2" t="s">
        <v>17</v>
      </c>
      <c r="B47" s="1">
        <f t="shared" ref="B47:L47" si="22">(B21/B$24)*100</f>
        <v>2.1238750318470667</v>
      </c>
      <c r="C47" s="7">
        <f t="shared" si="22"/>
        <v>2.2738357761053289</v>
      </c>
      <c r="D47" s="7">
        <f t="shared" si="22"/>
        <v>2.0487410486577251</v>
      </c>
      <c r="E47" s="7">
        <f t="shared" si="22"/>
        <v>1.8060530843249822</v>
      </c>
      <c r="F47" s="7">
        <f t="shared" si="22"/>
        <v>1.0944524032050318</v>
      </c>
      <c r="G47" s="7">
        <f t="shared" si="22"/>
        <v>1.0985682568802542</v>
      </c>
      <c r="H47" s="7">
        <f t="shared" si="22"/>
        <v>1.2242776964746862</v>
      </c>
      <c r="I47" s="7">
        <f t="shared" si="22"/>
        <v>1.2788992249190718</v>
      </c>
      <c r="J47" s="7">
        <f t="shared" si="22"/>
        <v>2.1918804830113348</v>
      </c>
      <c r="K47" s="7">
        <f t="shared" si="22"/>
        <v>1.1487820207216106</v>
      </c>
      <c r="L47" s="7">
        <f t="shared" si="22"/>
        <v>3.5394703561636778</v>
      </c>
      <c r="M47" s="7">
        <f t="shared" si="5"/>
        <v>1.1487820207216106</v>
      </c>
      <c r="N47" s="7">
        <f t="shared" si="6"/>
        <v>3.5394703561636778</v>
      </c>
      <c r="O47" s="7">
        <f t="shared" si="7"/>
        <v>2.1701515572571171</v>
      </c>
      <c r="P47" s="27">
        <f t="shared" si="3"/>
        <v>2.2930297736828096</v>
      </c>
    </row>
    <row r="48" spans="1:16" x14ac:dyDescent="0.25">
      <c r="A48" s="2" t="s">
        <v>1</v>
      </c>
      <c r="B48" s="1">
        <f t="shared" ref="B48:L48" si="23">(B22/B$24)*100</f>
        <v>50.267257276405289</v>
      </c>
      <c r="C48" s="7">
        <f t="shared" si="23"/>
        <v>50.025772945524984</v>
      </c>
      <c r="D48" s="7">
        <f t="shared" si="23"/>
        <v>50.620456107111579</v>
      </c>
      <c r="E48" s="7">
        <f t="shared" si="23"/>
        <v>54.71791355406048</v>
      </c>
      <c r="F48" s="7">
        <f t="shared" si="23"/>
        <v>53.71988206380172</v>
      </c>
      <c r="G48" s="7">
        <f t="shared" si="23"/>
        <v>51.945539434899636</v>
      </c>
      <c r="H48" s="7">
        <f t="shared" si="23"/>
        <v>53.900629081173335</v>
      </c>
      <c r="I48" s="7">
        <f t="shared" si="23"/>
        <v>56.667682344709824</v>
      </c>
      <c r="J48" s="7">
        <f t="shared" si="23"/>
        <v>53.630306047965583</v>
      </c>
      <c r="K48" s="7">
        <f t="shared" si="23"/>
        <v>56.309437895128134</v>
      </c>
      <c r="L48" s="7">
        <f t="shared" si="23"/>
        <v>45.318524671077888</v>
      </c>
      <c r="M48" s="7">
        <f t="shared" si="5"/>
        <v>56.309437895128134</v>
      </c>
      <c r="N48" s="7">
        <f t="shared" si="6"/>
        <v>45.318524671077888</v>
      </c>
      <c r="O48" s="7">
        <f t="shared" si="7"/>
        <v>53.417108230663111</v>
      </c>
      <c r="P48" s="27">
        <f t="shared" si="3"/>
        <v>52.134691166006419</v>
      </c>
    </row>
    <row r="49" spans="1:16" x14ac:dyDescent="0.25">
      <c r="A49" s="2" t="s">
        <v>3</v>
      </c>
      <c r="B49" s="1">
        <f t="shared" ref="B49:L49" si="24">(B23/B$24)*100</f>
        <v>6.8371401076274738</v>
      </c>
      <c r="C49" s="7">
        <f t="shared" si="24"/>
        <v>9.0301069484981369</v>
      </c>
      <c r="D49" s="7">
        <f t="shared" si="24"/>
        <v>6.6368671940348349</v>
      </c>
      <c r="E49" s="7">
        <f t="shared" si="24"/>
        <v>5.2986720961705824</v>
      </c>
      <c r="F49" s="7">
        <f t="shared" si="24"/>
        <v>5.9000301448699766</v>
      </c>
      <c r="G49" s="7">
        <f t="shared" si="24"/>
        <v>5.6855421106013981</v>
      </c>
      <c r="H49" s="7">
        <f t="shared" si="24"/>
        <v>8.8730822286848312</v>
      </c>
      <c r="I49" s="7">
        <f t="shared" si="24"/>
        <v>7.2831721352997034</v>
      </c>
      <c r="J49" s="7">
        <f t="shared" si="24"/>
        <v>6.7585802993030724</v>
      </c>
      <c r="K49" s="7">
        <f t="shared" si="24"/>
        <v>7.1078576510514164</v>
      </c>
      <c r="L49" s="7">
        <f t="shared" si="24"/>
        <v>9.0218742217175443</v>
      </c>
      <c r="M49" s="7">
        <f t="shared" si="5"/>
        <v>7.1078576510514164</v>
      </c>
      <c r="N49" s="7">
        <f t="shared" si="6"/>
        <v>9.0218742217175443</v>
      </c>
      <c r="O49" s="7">
        <f t="shared" si="7"/>
        <v>8.0949394427245362</v>
      </c>
      <c r="P49" s="27">
        <f t="shared" si="3"/>
        <v>7.5921700316781955</v>
      </c>
    </row>
    <row r="50" spans="1:16" x14ac:dyDescent="0.25">
      <c r="A50" s="13" t="s">
        <v>20</v>
      </c>
      <c r="B50" s="26">
        <f t="shared" ref="B50:L50" si="25">(B24/B$24)*100</f>
        <v>100</v>
      </c>
      <c r="C50" s="17">
        <f t="shared" si="25"/>
        <v>100</v>
      </c>
      <c r="D50" s="17">
        <f t="shared" si="25"/>
        <v>100</v>
      </c>
      <c r="E50" s="17">
        <f t="shared" si="25"/>
        <v>100</v>
      </c>
      <c r="F50" s="17">
        <f t="shared" si="25"/>
        <v>100</v>
      </c>
      <c r="G50" s="17">
        <f t="shared" si="25"/>
        <v>100</v>
      </c>
      <c r="H50" s="17">
        <f t="shared" si="25"/>
        <v>100</v>
      </c>
      <c r="I50" s="17">
        <f t="shared" si="25"/>
        <v>100</v>
      </c>
      <c r="J50" s="17">
        <f t="shared" si="25"/>
        <v>100</v>
      </c>
      <c r="K50" s="17">
        <f t="shared" si="25"/>
        <v>100</v>
      </c>
      <c r="L50" s="17">
        <f t="shared" si="25"/>
        <v>100</v>
      </c>
      <c r="M50" s="17">
        <f t="shared" si="5"/>
        <v>100</v>
      </c>
      <c r="N50" s="17">
        <f t="shared" si="6"/>
        <v>100</v>
      </c>
      <c r="O50" s="17">
        <f t="shared" si="7"/>
        <v>100</v>
      </c>
      <c r="P50" s="29">
        <f t="shared" si="3"/>
        <v>100</v>
      </c>
    </row>
    <row r="51" spans="1:16" x14ac:dyDescent="0.25">
      <c r="A51" s="18" t="s">
        <v>22</v>
      </c>
    </row>
    <row r="52" spans="1:16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</sheetData>
  <printOptions gridLines="1"/>
  <pageMargins left="0" right="0" top="0" bottom="0" header="0" footer="0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Tutkimusorganisaatiot</vt:lpstr>
      <vt:lpstr>Yritykset</vt:lpstr>
      <vt:lpstr>Yritykset!Tulostusalue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2024-04-04T10:05:16Z</dcterms:created>
  <dcterms:modified xsi:type="dcterms:W3CDTF">2024-04-04T10:31:00Z</dcterms:modified>
</cp:coreProperties>
</file>