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55" documentId="8_{0860A2F5-98CB-4BAE-8E2F-71AC3886D57A}" xr6:coauthVersionLast="47" xr6:coauthVersionMax="47" xr10:uidLastSave="{F65DA5E7-DFA4-4579-939A-A0BE208B234E}"/>
  <bookViews>
    <workbookView xWindow="28680" yWindow="-120" windowWidth="29040" windowHeight="15840" xr2:uid="{00000000-000D-0000-FFFF-FFFF00000000}"/>
  </bookViews>
  <sheets>
    <sheet name="Pohjois-Savo" sheetId="5" r:id="rId1"/>
    <sheet name="Maakunnat" sheetId="8" r:id="rId2"/>
    <sheet name="Maakunnat 2000–2022" sheetId="9" r:id="rId3"/>
    <sheet name="% koko maasta" sheetId="11" r:id="rId4"/>
    <sheet name="Vuosimuutos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2" l="1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5" i="12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6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6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</calcChain>
</file>

<file path=xl/sharedStrings.xml><?xml version="1.0" encoding="utf-8"?>
<sst xmlns="http://schemas.openxmlformats.org/spreadsheetml/2006/main" count="2268" uniqueCount="117">
  <si>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</si>
  <si>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</si>
  <si>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</si>
  <si>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</si>
  <si>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</si>
  <si>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</si>
  <si>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</si>
  <si>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</si>
  <si>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</si>
  <si>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</si>
  <si>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</si>
  <si>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</si>
  <si>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</si>
  <si>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</si>
  <si>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</si>
  <si>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</si>
  <si>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</si>
  <si>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</si>
  <si>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</si>
  <si>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</si>
  <si>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Toimialat yhteensä</t>
  </si>
  <si>
    <t>Maatalous- ja metsästys (01)</t>
  </si>
  <si>
    <t>Metsätalous ja kalatalous (02–03)</t>
  </si>
  <si>
    <t>Paperiteollisuus ja painaminen (17–18)</t>
  </si>
  <si>
    <t>Sähkö- ja elektroniikkateollisuus (26–27)</t>
  </si>
  <si>
    <t>Kaivostoiminta ja louhinta (05–09)</t>
  </si>
  <si>
    <t>Kuljetus ja varastointi (49–53)</t>
  </si>
  <si>
    <t>Majoitus- ja ravitsemistoiminta (55–56)</t>
  </si>
  <si>
    <t>Informaatio ja viestintä (58–63)</t>
  </si>
  <si>
    <t>Rahoitus- ja vakuutustoiminta (64–66)</t>
  </si>
  <si>
    <t>Hallinto- ja tukipalvelutoiminta (77–82)</t>
  </si>
  <si>
    <t>Elintarviketeollisuus ym. (10–12)</t>
  </si>
  <si>
    <t>Tekstiiliteollisuus (13–15)</t>
  </si>
  <si>
    <t>Kemianteollisuus (19–22)</t>
  </si>
  <si>
    <t>Kulkuneuvojen valmistus (29–30)</t>
  </si>
  <si>
    <t>Puuteollisuus (16)</t>
  </si>
  <si>
    <t>Rakennusaineteollisuus (23)</t>
  </si>
  <si>
    <t>Muiden koneiden ja laitteiden valmistus (28)</t>
  </si>
  <si>
    <t>Energia-, vesi- ja jätehuolto (35–39)</t>
  </si>
  <si>
    <t>Rakentaminen (41–43)</t>
  </si>
  <si>
    <t>Muu kiinteistötoiminta (681, 68209, 683)</t>
  </si>
  <si>
    <t>Asuntojen vuokraus ja hallinta (68201, 68202)</t>
  </si>
  <si>
    <t>Koulutus (85)</t>
  </si>
  <si>
    <t>Terveys- ja sosiaalipalvelut (86–88)</t>
  </si>
  <si>
    <t>Kotitalouspalvelut (97–98)</t>
  </si>
  <si>
    <t>Toimiala</t>
  </si>
  <si>
    <t>Lähde: Tilastokeskus, aluetilinpito</t>
  </si>
  <si>
    <t>Metallien jalostus ja metallituotteiden 
valmistus (pl. koneet ja laitteet) (24–25)</t>
  </si>
  <si>
    <t>Huonekalujen ym. valmistus, koneiden 
ja laitteiden huolto ja asennus (31–33)</t>
  </si>
  <si>
    <t>Tukku- ja vähittäiskauppa, 
moottoriajoneuvojen korjaus (45–47)</t>
  </si>
  <si>
    <t>Ammatillinen, tieteellinen 
ja tekninen toiminta (69–75)</t>
  </si>
  <si>
    <t>Julkinen hallinto ja maanpuolustus, 
pakollinen sosiaalivakuutus (84)</t>
  </si>
  <si>
    <t>Taiteet, viihteet, virkistys 
ja muu palvelutoiminta (90–96)</t>
  </si>
  <si>
    <t>Pohjois-Savo</t>
  </si>
  <si>
    <t>… Tieto on salassapitosäännön alainen</t>
  </si>
  <si>
    <t>Kuopion seutukunta</t>
  </si>
  <si>
    <t>Koillis-Savon seutukunta</t>
  </si>
  <si>
    <t>Sisä-Savon seutukunta</t>
  </si>
  <si>
    <t>Varkauden seutukunta</t>
  </si>
  <si>
    <t>Ylä-Savon seutukunta</t>
  </si>
  <si>
    <t>KOKO MAA</t>
  </si>
  <si>
    <t>Ulkoalue</t>
  </si>
  <si>
    <t>Uusimaa</t>
  </si>
  <si>
    <t>Varsinais-Suomi</t>
  </si>
  <si>
    <t>Kanta-Häme</t>
  </si>
  <si>
    <t>Päijät-Häme</t>
  </si>
  <si>
    <t>Kymenlaakso</t>
  </si>
  <si>
    <t>Etelä-Karjala</t>
  </si>
  <si>
    <t>Satakunta</t>
  </si>
  <si>
    <t>Pirkanmaa</t>
  </si>
  <si>
    <t>Keski-Suomi</t>
  </si>
  <si>
    <t>Etelä-Pohjanmaa</t>
  </si>
  <si>
    <t>Pohjanmaa</t>
  </si>
  <si>
    <t>Etelä-Savo</t>
  </si>
  <si>
    <t>Pohjois-Karjala</t>
  </si>
  <si>
    <t>Keski-Pohjanmaa</t>
  </si>
  <si>
    <t>Pohjois-Pohjanmaa</t>
  </si>
  <si>
    <t>Kainuu</t>
  </si>
  <si>
    <t>Lappi</t>
  </si>
  <si>
    <t>Ahvenanmaa</t>
  </si>
  <si>
    <t>…</t>
  </si>
  <si>
    <t>2020</t>
  </si>
  <si>
    <t>2000–
2001</t>
  </si>
  <si>
    <t>2001–
2002</t>
  </si>
  <si>
    <t>2002–
2003</t>
  </si>
  <si>
    <t>2003–
2004</t>
  </si>
  <si>
    <t>2004–
2005</t>
  </si>
  <si>
    <t>2005–
2006</t>
  </si>
  <si>
    <t>2006–
2007</t>
  </si>
  <si>
    <t>2007–
2008</t>
  </si>
  <si>
    <t>2008–
2009</t>
  </si>
  <si>
    <t>2009–
2010</t>
  </si>
  <si>
    <t>2010–
2011</t>
  </si>
  <si>
    <t>2011–
2012</t>
  </si>
  <si>
    <t>2012–
2013</t>
  </si>
  <si>
    <t>2013–
2014</t>
  </si>
  <si>
    <t>2014–
2015</t>
  </si>
  <si>
    <t>2015–
2016</t>
  </si>
  <si>
    <t>2016–
2017</t>
  </si>
  <si>
    <t>2017–
2018</t>
  </si>
  <si>
    <t>2018–
2019</t>
  </si>
  <si>
    <t>2019–
2020</t>
  </si>
  <si>
    <t>2021</t>
  </si>
  <si>
    <t>2020–
2021</t>
  </si>
  <si>
    <t>...</t>
  </si>
  <si>
    <t>2022</t>
  </si>
  <si>
    <t>Työlliset toimialoittain Pohjois-Savossa sekä seutukunnissa v. 2000–2022 (henkeä, koko kansantalous)</t>
  </si>
  <si>
    <t>Työlliset toimialan mukaan maakunnittain v. 2022 (henkeä, koko kansantalous)</t>
  </si>
  <si>
    <t>2023*</t>
  </si>
  <si>
    <t>Muutos 
(henk.) 
v. 2000–2022</t>
  </si>
  <si>
    <t>Muutos (%) 
v. 2000–2022</t>
  </si>
  <si>
    <t>Muutos 
(henk.) 
v. 2022–2023</t>
  </si>
  <si>
    <t>Muutos (%) 
v. 2022–2023</t>
  </si>
  <si>
    <t>Työlliset maakunnittain v. 2000, 2010, 2022 ja ennakkotieto v. 2023 (henkeä, koko kansantalous)</t>
  </si>
  <si>
    <t>Pohjois-Savon työllisten osuus (%) koko maasta v. 2000–2022 (koko kansantalous)</t>
  </si>
  <si>
    <t>2021–
2022</t>
  </si>
  <si>
    <t>Pohjois-Savon työlliset toimialoittain, vuosimuutos (%) v. 2000–2022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</si>
</sst>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"/>
    <numFmt numFmtId="166" formatCode="0.0"/>
  </numFmts>
  <fonts count="7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Border="0"/>
    <xf numFmtId="0" fontId="3" fillId="0" borderId="0" applyNumberFormat="0" applyBorder="0" applyAlignment="0"/>
  </cellStyleXfs>
  <cellXfs count="71">
    <xf numFmtId="0" fontId="0" fillId="0" borderId="0" xfId="0"/>
    <xf numFmtId="3" fontId="0" fillId="0" borderId="0" xfId="0" applyNumberForma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4" xfId="0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0" fillId="3" borderId="0" xfId="0" applyFill="1"/>
    <xf numFmtId="0" fontId="0" fillId="3" borderId="0" xfId="0" applyFill="1" applyAlignment="1">
      <alignment horizontal="right"/>
    </xf>
    <xf numFmtId="3" fontId="0" fillId="3" borderId="0" xfId="0" applyNumberFormat="1" applyFill="1" applyAlignment="1">
      <alignment horizontal="right"/>
    </xf>
    <xf numFmtId="0" fontId="4" fillId="3" borderId="0" xfId="0" applyFont="1" applyFill="1"/>
    <xf numFmtId="0" fontId="1" fillId="3" borderId="0" xfId="0" applyFont="1" applyFill="1"/>
    <xf numFmtId="0" fontId="5" fillId="3" borderId="0" xfId="0" applyFont="1" applyFill="1"/>
    <xf numFmtId="0" fontId="4" fillId="3" borderId="0" xfId="0" applyFont="1" applyFill="1" applyBorder="1"/>
    <xf numFmtId="3" fontId="0" fillId="3" borderId="0" xfId="0" applyNumberFormat="1" applyFill="1"/>
    <xf numFmtId="3" fontId="0" fillId="0" borderId="0" xfId="0" applyNumberFormat="1" applyBorder="1"/>
    <xf numFmtId="164" fontId="2" fillId="3" borderId="0" xfId="0" applyNumberFormat="1" applyFont="1" applyFill="1"/>
    <xf numFmtId="3" fontId="0" fillId="0" borderId="6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9" xfId="0" applyNumberFormat="1" applyBorder="1" applyAlignment="1">
      <alignment horizontal="right"/>
    </xf>
    <xf numFmtId="3" fontId="2" fillId="2" borderId="1" xfId="0" applyNumberFormat="1" applyFont="1" applyFill="1" applyBorder="1"/>
    <xf numFmtId="3" fontId="2" fillId="2" borderId="3" xfId="0" applyNumberFormat="1" applyFont="1" applyFill="1" applyBorder="1"/>
    <xf numFmtId="3" fontId="0" fillId="0" borderId="8" xfId="0" applyNumberFormat="1" applyBorder="1"/>
    <xf numFmtId="3" fontId="2" fillId="2" borderId="5" xfId="0" applyNumberFormat="1" applyFont="1" applyFill="1" applyBorder="1"/>
    <xf numFmtId="165" fontId="0" fillId="0" borderId="9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166" fontId="0" fillId="0" borderId="7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9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0" fontId="0" fillId="0" borderId="13" xfId="0" applyBorder="1"/>
    <xf numFmtId="0" fontId="0" fillId="0" borderId="8" xfId="0" applyBorder="1"/>
    <xf numFmtId="0" fontId="0" fillId="0" borderId="5" xfId="0" applyBorder="1"/>
    <xf numFmtId="3" fontId="0" fillId="0" borderId="0" xfId="0" applyNumberFormat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 wrapText="1"/>
    </xf>
    <xf numFmtId="165" fontId="0" fillId="0" borderId="0" xfId="0" applyNumberFormat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165" fontId="2" fillId="2" borderId="3" xfId="0" applyNumberFormat="1" applyFont="1" applyFill="1" applyBorder="1" applyAlignment="1">
      <alignment horizontal="right"/>
    </xf>
    <xf numFmtId="166" fontId="0" fillId="0" borderId="13" xfId="0" applyNumberFormat="1" applyBorder="1" applyAlignment="1">
      <alignment horizontal="right"/>
    </xf>
    <xf numFmtId="166" fontId="0" fillId="0" borderId="8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1" xfId="1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2" fillId="2" borderId="11" xfId="0" applyFont="1" applyFill="1" applyBorder="1" applyAlignment="1">
      <alignment horizontal="left" wrapText="1"/>
    </xf>
    <xf numFmtId="0" fontId="0" fillId="2" borderId="4" xfId="0" applyFill="1" applyBorder="1" applyAlignment="1">
      <alignment textRotation="90"/>
    </xf>
    <xf numFmtId="0" fontId="0" fillId="2" borderId="5" xfId="0" applyFill="1" applyBorder="1" applyAlignment="1">
      <alignment textRotation="90"/>
    </xf>
    <xf numFmtId="0" fontId="2" fillId="4" borderId="11" xfId="0" applyFont="1" applyFill="1" applyBorder="1"/>
    <xf numFmtId="3" fontId="2" fillId="4" borderId="0" xfId="0" applyNumberFormat="1" applyFont="1" applyFill="1" applyBorder="1"/>
    <xf numFmtId="3" fontId="2" fillId="4" borderId="9" xfId="0" applyNumberFormat="1" applyFont="1" applyFill="1" applyBorder="1"/>
    <xf numFmtId="3" fontId="2" fillId="4" borderId="8" xfId="0" applyNumberFormat="1" applyFont="1" applyFill="1" applyBorder="1"/>
    <xf numFmtId="165" fontId="2" fillId="4" borderId="0" xfId="0" applyNumberFormat="1" applyFont="1" applyFill="1" applyBorder="1" applyAlignment="1">
      <alignment horizontal="right"/>
    </xf>
    <xf numFmtId="3" fontId="2" fillId="4" borderId="8" xfId="0" applyNumberFormat="1" applyFont="1" applyFill="1" applyBorder="1" applyAlignment="1">
      <alignment horizontal="right"/>
    </xf>
    <xf numFmtId="165" fontId="2" fillId="4" borderId="9" xfId="0" applyNumberFormat="1" applyFont="1" applyFill="1" applyBorder="1" applyAlignment="1">
      <alignment horizontal="right"/>
    </xf>
    <xf numFmtId="3" fontId="0" fillId="0" borderId="0" xfId="0" applyNumberFormat="1" applyFill="1" applyAlignment="1" applyProtection="1">
      <alignment horizontal="right"/>
    </xf>
    <xf numFmtId="0" fontId="2" fillId="2" borderId="4" xfId="0" applyNumberFormat="1" applyFont="1" applyFill="1" applyBorder="1" applyAlignment="1" applyProtection="1">
      <alignment horizontal="right"/>
    </xf>
    <xf numFmtId="166" fontId="0" fillId="0" borderId="7" xfId="0" applyNumberFormat="1" applyFont="1" applyFill="1" applyBorder="1" applyAlignment="1">
      <alignment horizontal="right"/>
    </xf>
    <xf numFmtId="166" fontId="0" fillId="0" borderId="9" xfId="0" applyNumberFormat="1" applyFont="1" applyFill="1" applyBorder="1" applyAlignment="1">
      <alignment horizontal="right"/>
    </xf>
    <xf numFmtId="166" fontId="0" fillId="0" borderId="3" xfId="0" applyNumberFormat="1" applyFont="1" applyFill="1" applyBorder="1" applyAlignment="1">
      <alignment horizontal="right"/>
    </xf>
    <xf numFmtId="0" fontId="2" fillId="2" borderId="11" xfId="1" applyFont="1" applyFill="1" applyBorder="1" applyAlignment="1" applyProtection="1">
      <alignment wrapText="1"/>
    </xf>
  </cellXfs>
  <cellStyles count="2">
    <cellStyle name="Normaali" xfId="0" builtinId="0"/>
    <cellStyle name="Normaali 2" xfId="1" xr:uid="{B9FF9804-9375-4BA5-AE46-08300688248A}"/>
  </cellStyles>
  <dxfs count="258">
    <dxf>
      <numFmt numFmtId="166" formatCode="0.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</dxf>
    <dxf>
      <numFmt numFmtId="166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</border>
    </dxf>
    <dxf>
      <numFmt numFmtId="165" formatCode="#,##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CF0E14-7B42-4BB1-BF06-948D4E15A836}" name="Pohjois_Savo" displayName="Pohjois_Savo" ref="A6:X37" totalsRowShown="0" headerRowDxfId="257" dataDxfId="255" headerRowBorderDxfId="256" tableBorderDxfId="254">
  <autoFilter ref="A6:X37" xr:uid="{2ACF0E14-7B42-4BB1-BF06-948D4E15A83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BB678C76-DDAD-43B4-8579-243D373DB086}" name="Toimiala" dataDxfId="253"/>
    <tableColumn id="2" xr3:uid="{31E53A58-37C1-42B6-ABB4-0E85680FB125}" name="2000" dataDxfId="252"/>
    <tableColumn id="3" xr3:uid="{00970036-19D2-4754-B1A5-CC8C363763EB}" name="2001" dataDxfId="251"/>
    <tableColumn id="4" xr3:uid="{89066304-C5FB-41B4-8C17-620A81BC46EA}" name="2002" dataDxfId="250"/>
    <tableColumn id="5" xr3:uid="{173C55C1-D85B-4BBC-8763-302AAADED252}" name="2003" dataDxfId="249"/>
    <tableColumn id="6" xr3:uid="{7810D77A-3090-42D7-8B40-BAD663F78EAC}" name="2004" dataDxfId="248"/>
    <tableColumn id="7" xr3:uid="{F9F844EC-761C-4E67-8EFB-2A34F3382EA6}" name="2005" dataDxfId="247"/>
    <tableColumn id="8" xr3:uid="{CC458F31-578F-4BE6-B534-A276D6C68728}" name="2006" dataDxfId="246"/>
    <tableColumn id="9" xr3:uid="{386ED182-100E-4DF1-84AD-5ADCB789D8E8}" name="2007" dataDxfId="245"/>
    <tableColumn id="10" xr3:uid="{C55009B7-1CCB-4AEE-B531-23EC08567D6E}" name="2008" dataDxfId="244"/>
    <tableColumn id="11" xr3:uid="{C7272C8B-5D1B-4CE7-B5FF-82208B22C49B}" name="2009" dataDxfId="243"/>
    <tableColumn id="12" xr3:uid="{139D39F9-B1F8-4E84-8C74-C3E2AF89CF07}" name="2010" dataDxfId="242"/>
    <tableColumn id="13" xr3:uid="{84D9F353-A676-43BD-9478-262BD8A78A1C}" name="2011" dataDxfId="241"/>
    <tableColumn id="14" xr3:uid="{297BECD6-7C31-4DE4-BD75-029935110BCF}" name="2012" dataDxfId="240"/>
    <tableColumn id="15" xr3:uid="{AE332394-00B0-4C4D-82BA-75E5FD13874C}" name="2013" dataDxfId="239"/>
    <tableColumn id="16" xr3:uid="{85833F60-AA40-42E2-B961-E2EFE0E6AA35}" name="2014" dataDxfId="238"/>
    <tableColumn id="17" xr3:uid="{8BD907C0-3551-4478-B74B-54EE97D46EE7}" name="2015" dataDxfId="237"/>
    <tableColumn id="18" xr3:uid="{A98F6BE4-86FD-4C7E-B975-00BCC169841E}" name="2016" dataDxfId="236"/>
    <tableColumn id="19" xr3:uid="{05FAE364-BE2D-4EA5-BD93-FF3980663AB8}" name="2017" dataDxfId="235"/>
    <tableColumn id="20" xr3:uid="{682F3AA9-4747-41C7-BAC9-9C1A07CE8F59}" name="2018" dataDxfId="234"/>
    <tableColumn id="21" xr3:uid="{86A5F31B-257B-4193-A838-844308C546C8}" name="2019" dataDxfId="233"/>
    <tableColumn id="22" xr3:uid="{E5897C6C-9C87-430F-B398-464091210BA4}" name="2020" dataDxfId="232"/>
    <tableColumn id="23" xr3:uid="{13AB2BF0-EB25-4EB3-8D0F-D0D55EE3B0D3}" name="2021" dataDxfId="231"/>
    <tableColumn id="24" xr3:uid="{CB376F18-5209-4BA8-9247-BD0CFA67C3B5}" name="2022" dataDxfId="50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0307D17-1BC3-43C9-B1FD-CAD9A5D5764C}" name="Pohjois_Savo_muutos" displayName="Pohjois_Savo_muutos" ref="A4:W35" totalsRowShown="0" headerRowDxfId="55" dataDxfId="53" headerRowBorderDxfId="54" tableBorderDxfId="52" headerRowCellStyle="Normaali 2">
  <autoFilter ref="A4:W35" xr:uid="{F0307D17-1BC3-43C9-B1FD-CAD9A5D576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7D42FB2F-499A-40D2-AEC8-786CCCB696E7}" name="Toimiala" dataDxfId="51"/>
    <tableColumn id="2" xr3:uid="{DFA3C9F8-69A8-425B-AEAB-25F29EDA006B}" name="2000–_x000a_2001" dataDxfId="21">
      <calculatedColumnFormula>IF(ISNONTEXT('Pohjois-Savo'!C7),(('Pohjois-Savo'!C7-'Pohjois-Savo'!B7)/'Pohjois-Savo'!B7)*100,"…")</calculatedColumnFormula>
    </tableColumn>
    <tableColumn id="3" xr3:uid="{81B7D19B-091B-4043-B422-CA132EAA1518}" name="2001–_x000a_2002" dataDxfId="20">
      <calculatedColumnFormula>IF(ISNONTEXT('Pohjois-Savo'!D7),(('Pohjois-Savo'!D7-'Pohjois-Savo'!C7)/'Pohjois-Savo'!C7)*100,"…")</calculatedColumnFormula>
    </tableColumn>
    <tableColumn id="4" xr3:uid="{E7BDA99D-56E3-43BB-99C3-189CDD329E83}" name="2002–_x000a_2003" dataDxfId="19">
      <calculatedColumnFormula>IF(ISNONTEXT('Pohjois-Savo'!E7),(('Pohjois-Savo'!E7-'Pohjois-Savo'!D7)/'Pohjois-Savo'!D7)*100,"…")</calculatedColumnFormula>
    </tableColumn>
    <tableColumn id="5" xr3:uid="{7B8A7E6D-6DEA-49FA-95BC-F2E8B42F58F4}" name="2003–_x000a_2004" dataDxfId="18">
      <calculatedColumnFormula>IF(ISNONTEXT('Pohjois-Savo'!F7),(('Pohjois-Savo'!F7-'Pohjois-Savo'!E7)/'Pohjois-Savo'!E7)*100,"…")</calculatedColumnFormula>
    </tableColumn>
    <tableColumn id="6" xr3:uid="{C3B2F728-81CA-468A-84DC-0545B8F79052}" name="2004–_x000a_2005" dataDxfId="17">
      <calculatedColumnFormula>IF(ISNONTEXT('Pohjois-Savo'!G7),(('Pohjois-Savo'!G7-'Pohjois-Savo'!F7)/'Pohjois-Savo'!F7)*100,"…")</calculatedColumnFormula>
    </tableColumn>
    <tableColumn id="7" xr3:uid="{6AE152F7-63AC-446D-AE83-00D1B85F42A5}" name="2005–_x000a_2006" dataDxfId="16">
      <calculatedColumnFormula>IF(ISNONTEXT('Pohjois-Savo'!H7),(('Pohjois-Savo'!H7-'Pohjois-Savo'!G7)/'Pohjois-Savo'!G7)*100,"…")</calculatedColumnFormula>
    </tableColumn>
    <tableColumn id="8" xr3:uid="{B77DB3F0-B23F-4AAC-A5AF-2CE679253FDE}" name="2006–_x000a_2007" dataDxfId="15">
      <calculatedColumnFormula>IF(ISNONTEXT('Pohjois-Savo'!I7),(('Pohjois-Savo'!I7-'Pohjois-Savo'!H7)/'Pohjois-Savo'!H7)*100,"…")</calculatedColumnFormula>
    </tableColumn>
    <tableColumn id="9" xr3:uid="{F2BA8E65-1FF7-4F76-9A80-CC0FA74BF588}" name="2007–_x000a_2008" dataDxfId="14">
      <calculatedColumnFormula>IF(ISNONTEXT('Pohjois-Savo'!J7),(('Pohjois-Savo'!J7-'Pohjois-Savo'!I7)/'Pohjois-Savo'!I7)*100,"…")</calculatedColumnFormula>
    </tableColumn>
    <tableColumn id="10" xr3:uid="{9F743EDA-671D-4A0B-85E4-A5EFCE9E2AA9}" name="2008–_x000a_2009" dataDxfId="13">
      <calculatedColumnFormula>IF(ISNONTEXT('Pohjois-Savo'!K7),(('Pohjois-Savo'!K7-'Pohjois-Savo'!J7)/'Pohjois-Savo'!J7)*100,"…")</calculatedColumnFormula>
    </tableColumn>
    <tableColumn id="11" xr3:uid="{2D192217-935B-413B-B1D4-7A2BC3C57F7F}" name="2009–_x000a_2010" dataDxfId="12">
      <calculatedColumnFormula>IF(ISNONTEXT('Pohjois-Savo'!L7),(('Pohjois-Savo'!L7-'Pohjois-Savo'!K7)/'Pohjois-Savo'!K7)*100,"…")</calculatedColumnFormula>
    </tableColumn>
    <tableColumn id="12" xr3:uid="{8E3ABC81-3C23-439B-A5C6-F8CED0A0B8DE}" name="2010–_x000a_2011" dataDxfId="11">
      <calculatedColumnFormula>IF(ISNONTEXT('Pohjois-Savo'!M7),(('Pohjois-Savo'!M7-'Pohjois-Savo'!L7)/'Pohjois-Savo'!L7)*100,"…")</calculatedColumnFormula>
    </tableColumn>
    <tableColumn id="13" xr3:uid="{45E87210-6BBA-4CAB-B8B5-E7FD325CE96D}" name="2011–_x000a_2012" dataDxfId="10">
      <calculatedColumnFormula>IF(ISNONTEXT('Pohjois-Savo'!N7),(('Pohjois-Savo'!N7-'Pohjois-Savo'!M7)/'Pohjois-Savo'!M7)*100,"…")</calculatedColumnFormula>
    </tableColumn>
    <tableColumn id="14" xr3:uid="{E46D3C2E-0BA5-4B22-A7FF-2E2180024B12}" name="2012–_x000a_2013" dataDxfId="9">
      <calculatedColumnFormula>IF(ISNONTEXT('Pohjois-Savo'!O7),(('Pohjois-Savo'!O7-'Pohjois-Savo'!N7)/'Pohjois-Savo'!N7)*100,"…")</calculatedColumnFormula>
    </tableColumn>
    <tableColumn id="15" xr3:uid="{D5F6F6AF-E7CA-4057-A583-36259D5EF0FF}" name="2013–_x000a_2014" dataDxfId="8">
      <calculatedColumnFormula>IF(ISNONTEXT('Pohjois-Savo'!P7),(('Pohjois-Savo'!P7-'Pohjois-Savo'!O7)/'Pohjois-Savo'!O7)*100,"…")</calculatedColumnFormula>
    </tableColumn>
    <tableColumn id="16" xr3:uid="{F02B16F8-094B-4EFC-98C0-F07E9E10C8DB}" name="2014–_x000a_2015" dataDxfId="7">
      <calculatedColumnFormula>IF(ISNONTEXT('Pohjois-Savo'!Q7),(('Pohjois-Savo'!Q7-'Pohjois-Savo'!P7)/'Pohjois-Savo'!P7)*100,"…")</calculatedColumnFormula>
    </tableColumn>
    <tableColumn id="17" xr3:uid="{7E9C434C-1542-4917-B513-EBD278AED4D0}" name="2015–_x000a_2016" dataDxfId="6">
      <calculatedColumnFormula>IF(ISNONTEXT('Pohjois-Savo'!R7),(('Pohjois-Savo'!R7-'Pohjois-Savo'!Q7)/'Pohjois-Savo'!Q7)*100,"…")</calculatedColumnFormula>
    </tableColumn>
    <tableColumn id="18" xr3:uid="{825C48E3-B1D4-40C0-85DF-73BDDF93B614}" name="2016–_x000a_2017" dataDxfId="5">
      <calculatedColumnFormula>IF(ISNONTEXT('Pohjois-Savo'!S7),(('Pohjois-Savo'!S7-'Pohjois-Savo'!R7)/'Pohjois-Savo'!R7)*100,"…")</calculatedColumnFormula>
    </tableColumn>
    <tableColumn id="19" xr3:uid="{FDBB3A09-1AFA-4929-9E93-5E118CC503BD}" name="2017–_x000a_2018" dataDxfId="4">
      <calculatedColumnFormula>IF(ISNONTEXT('Pohjois-Savo'!T7),(('Pohjois-Savo'!T7-'Pohjois-Savo'!S7)/'Pohjois-Savo'!S7)*100,"…")</calculatedColumnFormula>
    </tableColumn>
    <tableColumn id="20" xr3:uid="{9D2F9BD6-CDF0-47BC-9DA8-C36EACC01EFF}" name="2018–_x000a_2019" dataDxfId="3">
      <calculatedColumnFormula>IF(ISNONTEXT('Pohjois-Savo'!U7),(('Pohjois-Savo'!U7-'Pohjois-Savo'!T7)/'Pohjois-Savo'!T7)*100,"…")</calculatedColumnFormula>
    </tableColumn>
    <tableColumn id="21" xr3:uid="{D8FB16FF-5820-482E-A908-D8B24A4A7D06}" name="2019–_x000a_2020" dataDxfId="2">
      <calculatedColumnFormula>IF(ISNONTEXT('Pohjois-Savo'!V7),(('Pohjois-Savo'!V7-'Pohjois-Savo'!U7)/'Pohjois-Savo'!U7)*100,"…")</calculatedColumnFormula>
    </tableColumn>
    <tableColumn id="22" xr3:uid="{98019735-86F1-42E9-BCD4-771D7EA04CD6}" name="2020–_x000a_2021" dataDxfId="1">
      <calculatedColumnFormula>IF(ISNONTEXT('Pohjois-Savo'!W7),(('Pohjois-Savo'!W7-'Pohjois-Savo'!V7)/'Pohjois-Savo'!V7)*100,"…")</calculatedColumnFormula>
    </tableColumn>
    <tableColumn id="23" xr3:uid="{D21D5426-F11A-4ED6-AB0B-6B62AF463D15}" name="2021–_x000a_2022" dataDxfId="0">
      <calculatedColumnFormula>IF(ISNONTEXT('Pohjois-Savo'!X7),(('Pohjois-Savo'!X7-'Pohjois-Savo'!W7)/'Pohjois-Savo'!W7)*100,"…")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981AFE-B523-47E0-9D4F-DA7BEF041A96}" name="Koillis_Savon_seutukunta" displayName="Koillis_Savon_seutukunta" ref="A41:X72" totalsRowShown="0" headerRowDxfId="230" dataDxfId="228" headerRowBorderDxfId="229" tableBorderDxfId="227">
  <autoFilter ref="A41:X72" xr:uid="{E1981AFE-B523-47E0-9D4F-DA7BEF041A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037D2F2A-B5FB-4498-B728-0927E64C9782}" name="Toimiala" dataDxfId="226"/>
    <tableColumn id="2" xr3:uid="{6D880F67-EA47-4D44-BFA0-04C8577AAFC9}" name="2000" dataDxfId="225"/>
    <tableColumn id="3" xr3:uid="{7197FCE7-D0C0-4B7F-991B-8FC930309CDF}" name="2001" dataDxfId="224"/>
    <tableColumn id="4" xr3:uid="{66DC8613-81FA-4508-883C-0EEC6D7AB0B6}" name="2002" dataDxfId="223"/>
    <tableColumn id="5" xr3:uid="{E1D37C71-3E74-4BCD-B692-CF30AAE081DA}" name="2003" dataDxfId="222"/>
    <tableColumn id="6" xr3:uid="{E049C546-C66F-4BCC-8EE8-FCF129F03FD6}" name="2004" dataDxfId="221"/>
    <tableColumn id="7" xr3:uid="{CB3A4E66-E70D-44B8-B87A-60717947BF25}" name="2005" dataDxfId="220"/>
    <tableColumn id="8" xr3:uid="{51F3C073-DF5A-460B-A1EC-CAC5B4F3EE79}" name="2006" dataDxfId="219"/>
    <tableColumn id="9" xr3:uid="{962AA1E7-2144-425F-895B-C526CACE718C}" name="2007" dataDxfId="218"/>
    <tableColumn id="10" xr3:uid="{041C5BA4-D048-4897-8DA6-DB91D34C499D}" name="2008" dataDxfId="217"/>
    <tableColumn id="11" xr3:uid="{949F7500-7DE8-4841-BC8D-700ABA0124F7}" name="2009" dataDxfId="216"/>
    <tableColumn id="12" xr3:uid="{9DC279D2-BBBC-467A-A365-4C6AAC77A3A6}" name="2010" dataDxfId="215"/>
    <tableColumn id="13" xr3:uid="{52EE0149-9664-492D-9916-B5E116502656}" name="2011" dataDxfId="214"/>
    <tableColumn id="14" xr3:uid="{1AD3FD1D-5677-4E4F-8944-03D5E2E0CBFC}" name="2012" dataDxfId="213"/>
    <tableColumn id="15" xr3:uid="{4549D840-E749-4DC1-9DF0-079CD1191D30}" name="2013" dataDxfId="212"/>
    <tableColumn id="16" xr3:uid="{318D8616-5C22-4683-A6A6-8780D19B78EA}" name="2014" dataDxfId="211"/>
    <tableColumn id="17" xr3:uid="{B59F6F3D-2C92-4071-9855-F8737F623491}" name="2015" dataDxfId="210"/>
    <tableColumn id="18" xr3:uid="{FCC35727-E9A7-47C0-8D05-67CD531402AF}" name="2016" dataDxfId="209"/>
    <tableColumn id="19" xr3:uid="{B2A19187-0C3E-4074-981D-1DD5026B8149}" name="2017" dataDxfId="208"/>
    <tableColumn id="20" xr3:uid="{84539FBC-00FC-49B2-8635-13364487044E}" name="2018" dataDxfId="207"/>
    <tableColumn id="21" xr3:uid="{832FE87D-40BB-4F29-A2B4-C78A2019EA22}" name="2019" dataDxfId="206"/>
    <tableColumn id="22" xr3:uid="{86DA1396-B458-494A-B2CC-EF1A9C1394D4}" name="2020" dataDxfId="205"/>
    <tableColumn id="23" xr3:uid="{C6B01695-9E96-432C-9692-023560ABBCD0}" name="2021" dataDxfId="204"/>
    <tableColumn id="24" xr3:uid="{0B49D2FB-FCBE-4541-B443-847CF2055845}" name="2022" dataDxfId="49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D6B7DFE-55C2-42C8-8C13-DAD9B51A5154}" name="Taulukko4" displayName="Taulukko4" ref="A76:X107" totalsRowShown="0" headerRowDxfId="203" dataDxfId="201" headerRowBorderDxfId="202" tableBorderDxfId="200">
  <autoFilter ref="A76:X107" xr:uid="{CD6B7DFE-55C2-42C8-8C13-DAD9B51A51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F5AA366A-D529-4D36-A0BA-977B1E67B653}" name="Toimiala" dataDxfId="199"/>
    <tableColumn id="2" xr3:uid="{8A9FB8BC-547D-4D4B-A0CE-9AF8311D6C09}" name="2000" dataDxfId="198"/>
    <tableColumn id="3" xr3:uid="{57EDE4C1-3FC3-4B82-9697-2B620FE58170}" name="2001" dataDxfId="197"/>
    <tableColumn id="4" xr3:uid="{18A83076-5BF8-43B0-AA70-85F0E93AC77A}" name="2002" dataDxfId="196"/>
    <tableColumn id="5" xr3:uid="{C6EC2A9D-F3A4-4986-A5D9-9C8360163B06}" name="2003" dataDxfId="195"/>
    <tableColumn id="6" xr3:uid="{1FEA001A-BFE4-4FE5-94AE-4B56C3BC036A}" name="2004" dataDxfId="194"/>
    <tableColumn id="7" xr3:uid="{86176BFB-5EB4-4D36-BEB4-4CDE62066CD5}" name="2005" dataDxfId="193"/>
    <tableColumn id="8" xr3:uid="{E2BC2288-A096-404D-AF00-6F764BC14B34}" name="2006" dataDxfId="192"/>
    <tableColumn id="9" xr3:uid="{629383BE-5023-40C7-8BB7-C598A36076B8}" name="2007" dataDxfId="191"/>
    <tableColumn id="10" xr3:uid="{63518601-E991-4F82-A6B2-E68EBC5A1360}" name="2008" dataDxfId="190"/>
    <tableColumn id="11" xr3:uid="{6AC3A20C-E2C7-4B4B-A8A6-CE4E9796532D}" name="2009" dataDxfId="189"/>
    <tableColumn id="12" xr3:uid="{E4AAC95B-2616-4608-ACCE-151B08E51476}" name="2010" dataDxfId="188"/>
    <tableColumn id="13" xr3:uid="{D5D74C6E-7C4B-433E-9065-B2CAF83D70EE}" name="2011" dataDxfId="187"/>
    <tableColumn id="14" xr3:uid="{8CE18B04-A9D4-479E-9055-B821E52A8C7F}" name="2012" dataDxfId="186"/>
    <tableColumn id="15" xr3:uid="{8032A1E1-DA35-484E-BF46-4FDE9EF64258}" name="2013" dataDxfId="185"/>
    <tableColumn id="16" xr3:uid="{55F637FE-9716-4F12-BCEA-F461DC374B8C}" name="2014" dataDxfId="184"/>
    <tableColumn id="17" xr3:uid="{9C4731A3-FA7D-4C59-AEA5-42E537A24C72}" name="2015" dataDxfId="183"/>
    <tableColumn id="18" xr3:uid="{59DF12FC-7702-4BDD-9222-EB32134F1BF2}" name="2016" dataDxfId="182"/>
    <tableColumn id="19" xr3:uid="{589EE726-D05D-4429-A383-E43317C35A7B}" name="2017" dataDxfId="181"/>
    <tableColumn id="20" xr3:uid="{8F4CA8A6-52FF-4C24-892F-6B4B82A65B03}" name="2018" dataDxfId="180"/>
    <tableColumn id="21" xr3:uid="{785BFFE9-C23C-4B8C-97CB-AD4FF1995C13}" name="2019" dataDxfId="179"/>
    <tableColumn id="22" xr3:uid="{C0EE27E5-F339-4077-8637-3620BCBF207F}" name="2020" dataDxfId="178"/>
    <tableColumn id="23" xr3:uid="{7CE3AE60-106C-471D-ABF6-7360F18DA1DF}" name="2021" dataDxfId="177"/>
    <tableColumn id="24" xr3:uid="{D4F5653C-2B65-47CC-90DA-06DAD5DEFF93}" name="2022" dataDxfId="48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DBDC103-DEF3-40D1-9063-9A394057D00C}" name="Taulukko5" displayName="Taulukko5" ref="A111:X142" totalsRowShown="0" headerRowDxfId="176" dataDxfId="174" headerRowBorderDxfId="175" tableBorderDxfId="173">
  <autoFilter ref="A111:X142" xr:uid="{7DBDC103-DEF3-40D1-9063-9A394057D0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6E1DCD23-9BF6-4D61-8192-4D2D5AF5A9BA}" name="Toimiala" dataDxfId="172"/>
    <tableColumn id="2" xr3:uid="{4A5C196C-D2A6-4FFA-84C6-E9E6784FA924}" name="2000" dataDxfId="171"/>
    <tableColumn id="3" xr3:uid="{B0D7007C-4C13-475F-ACDF-553832890B3E}" name="2001" dataDxfId="170"/>
    <tableColumn id="4" xr3:uid="{BF151040-618E-4AA7-8D62-6E44564E6B57}" name="2002" dataDxfId="169"/>
    <tableColumn id="5" xr3:uid="{952D36D1-CB82-4E8B-BE4F-0C2B676A3096}" name="2003" dataDxfId="168"/>
    <tableColumn id="6" xr3:uid="{1E433C91-9203-4197-893C-D1DB7C998D99}" name="2004" dataDxfId="167"/>
    <tableColumn id="7" xr3:uid="{E8B3FB11-EA9F-493B-BA3D-7D6D7032CC5E}" name="2005" dataDxfId="166"/>
    <tableColumn id="8" xr3:uid="{E481B7B1-390A-4FEB-8A7C-59595ADD8ABB}" name="2006" dataDxfId="165"/>
    <tableColumn id="9" xr3:uid="{63E390EB-61D3-4BE7-ACE0-76D98A5D2308}" name="2007" dataDxfId="164"/>
    <tableColumn id="10" xr3:uid="{503C28B8-CAC6-42C8-878E-578632B181B2}" name="2008" dataDxfId="163"/>
    <tableColumn id="11" xr3:uid="{51614B61-E963-4817-BBDC-EE948A3B30EA}" name="2009" dataDxfId="162"/>
    <tableColumn id="12" xr3:uid="{0B161E20-4ECA-49EC-8371-61A56123F2E7}" name="2010" dataDxfId="161"/>
    <tableColumn id="13" xr3:uid="{00CB88A5-FAD9-43F2-AB2B-47155077DF80}" name="2011" dataDxfId="160"/>
    <tableColumn id="14" xr3:uid="{98F9AC74-86BF-420A-A8D0-AFA83572DE12}" name="2012" dataDxfId="159"/>
    <tableColumn id="15" xr3:uid="{FC0B5140-FFEE-4D6B-9996-F64A1C204EDD}" name="2013" dataDxfId="158"/>
    <tableColumn id="16" xr3:uid="{2F66684D-C2E9-4788-857E-C4FD5581B941}" name="2014" dataDxfId="157"/>
    <tableColumn id="17" xr3:uid="{9044D83D-B8A1-4FEE-ADAA-8184E539E8CD}" name="2015" dataDxfId="156"/>
    <tableColumn id="18" xr3:uid="{6CA7840B-554B-4253-99D9-9FE4C2719911}" name="2016" dataDxfId="155"/>
    <tableColumn id="19" xr3:uid="{7DB9D606-4A23-40CF-8BB9-60E64FC0E8E0}" name="2017" dataDxfId="154"/>
    <tableColumn id="20" xr3:uid="{21BE13FF-8700-441A-9D93-BDE1F972D61F}" name="2018" dataDxfId="153"/>
    <tableColumn id="21" xr3:uid="{59BCC106-4046-42C0-BC86-4A15E08F4E7B}" name="2019" dataDxfId="152"/>
    <tableColumn id="22" xr3:uid="{974DB05E-5902-44E7-A841-91B57F11D704}" name="2020" dataDxfId="151"/>
    <tableColumn id="23" xr3:uid="{72930096-E797-44E1-99E1-4FA322DDE5DA}" name="2021" dataDxfId="150"/>
    <tableColumn id="24" xr3:uid="{49732206-A289-4063-877B-03A27353C365}" name="2022" dataDxfId="47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C575DF7-2C9B-436B-8E64-3BBCEC026DF1}" name="Taulukko6" displayName="Taulukko6" ref="A146:X177" totalsRowShown="0" headerRowDxfId="149" dataDxfId="147" headerRowBorderDxfId="148" tableBorderDxfId="146">
  <autoFilter ref="A146:X177" xr:uid="{EC575DF7-2C9B-436B-8E64-3BBCEC026D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7F76DDD3-7A6B-454A-AA68-24B5B4196161}" name="Toimiala" dataDxfId="145"/>
    <tableColumn id="2" xr3:uid="{F986AC99-F516-438D-882C-459B507C9E14}" name="2000" dataDxfId="144"/>
    <tableColumn id="3" xr3:uid="{A0EC713A-30A9-4C75-A6C4-FBC8F18DBF6B}" name="2001" dataDxfId="143"/>
    <tableColumn id="4" xr3:uid="{9F6E38F9-9021-4294-8677-57144F4ED53A}" name="2002" dataDxfId="142"/>
    <tableColumn id="5" xr3:uid="{D8FF5EDC-E7BE-4DBB-A584-131F050793F9}" name="2003" dataDxfId="141"/>
    <tableColumn id="6" xr3:uid="{CB84E2BE-DD02-42E0-A178-6877C90707C5}" name="2004" dataDxfId="140"/>
    <tableColumn id="7" xr3:uid="{C1A8B9B5-7D85-4EFA-A4F3-DC35BE7F10CA}" name="2005" dataDxfId="139"/>
    <tableColumn id="8" xr3:uid="{CEC32ECE-AEFB-4EFA-9A2D-4ADD4C569020}" name="2006" dataDxfId="138"/>
    <tableColumn id="9" xr3:uid="{5EAC8234-6219-486B-8040-C5AE4F586AF2}" name="2007" dataDxfId="137"/>
    <tableColumn id="10" xr3:uid="{6A3602C6-B712-42CD-A4ED-5EFE967C4A7F}" name="2008" dataDxfId="136"/>
    <tableColumn id="11" xr3:uid="{C7C58EC7-3B65-4591-84D0-D1FABE2F7592}" name="2009" dataDxfId="135"/>
    <tableColumn id="12" xr3:uid="{ABA46718-0BB8-4774-AE82-B0EE5B98B495}" name="2010" dataDxfId="134"/>
    <tableColumn id="13" xr3:uid="{D0EA7E6E-C63A-476E-BA82-41A701B6A11D}" name="2011" dataDxfId="133"/>
    <tableColumn id="14" xr3:uid="{7593D449-FF71-4062-A9D6-6AC05929C1C7}" name="2012" dataDxfId="132"/>
    <tableColumn id="15" xr3:uid="{E6AB0203-13B2-4298-8326-59A2448B089A}" name="2013" dataDxfId="131"/>
    <tableColumn id="16" xr3:uid="{B3FA35EF-1244-4F4B-BC65-996C1BDE9D58}" name="2014" dataDxfId="130"/>
    <tableColumn id="17" xr3:uid="{94974955-64AE-4FFA-B77E-FE1D9A7FC3F6}" name="2015" dataDxfId="129"/>
    <tableColumn id="18" xr3:uid="{F05D7DBB-6798-4FF7-AAAE-11A36CB4E881}" name="2016" dataDxfId="128"/>
    <tableColumn id="19" xr3:uid="{8E98FBF6-90AF-4E47-BC21-28FAD8EB5EB6}" name="2017" dataDxfId="127"/>
    <tableColumn id="20" xr3:uid="{3D44BF51-FA95-43BF-A166-E8B630A77F3C}" name="2018" dataDxfId="126"/>
    <tableColumn id="21" xr3:uid="{F19E1402-06FE-40BA-B973-EE7D29A9B8FC}" name="2019" dataDxfId="125"/>
    <tableColumn id="22" xr3:uid="{0FC67E6A-E913-4F8B-897C-FB0D964E1F24}" name="2020" dataDxfId="124"/>
    <tableColumn id="23" xr3:uid="{CF003BF1-C0C4-4AFC-9545-2AC33FD1A02F}" name="2021" dataDxfId="123"/>
    <tableColumn id="24" xr3:uid="{3D7109CC-407F-4D2D-B629-24D4E5384EEE}" name="2022" dataDxfId="46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9352B1D-3F8B-40F6-8B1A-685AB4206F3B}" name="Taulukko7" displayName="Taulukko7" ref="A181:X212" totalsRowShown="0" headerRowDxfId="122" dataDxfId="120" headerRowBorderDxfId="121" tableBorderDxfId="119">
  <autoFilter ref="A181:X212" xr:uid="{A9352B1D-3F8B-40F6-8B1A-685AB4206F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E3EC5A61-283A-49A7-823F-24C3A858DA70}" name="Toimiala" dataDxfId="118"/>
    <tableColumn id="2" xr3:uid="{60435F06-19CF-42B1-A1DB-CA696A6B5FA4}" name="2000" dataDxfId="117"/>
    <tableColumn id="3" xr3:uid="{FC6A845C-133D-402E-981A-D848A9F97A0A}" name="2001" dataDxfId="116"/>
    <tableColumn id="4" xr3:uid="{55C6DC74-39CA-4E30-AC20-3C44E6AE1109}" name="2002" dataDxfId="115"/>
    <tableColumn id="5" xr3:uid="{C2D7872B-80A6-4769-9BBD-4F3561C65564}" name="2003" dataDxfId="114"/>
    <tableColumn id="6" xr3:uid="{2EA141C2-A24F-496F-ADA6-3F4CD0C0B6D2}" name="2004" dataDxfId="113"/>
    <tableColumn id="7" xr3:uid="{514A407C-1F22-4ABB-AA3F-E84849B10160}" name="2005" dataDxfId="112"/>
    <tableColumn id="8" xr3:uid="{4B8A727F-1041-4362-A062-F7F8A63ED700}" name="2006" dataDxfId="111"/>
    <tableColumn id="9" xr3:uid="{B99DFC47-8C14-4359-BDAA-60CD1BF501F1}" name="2007" dataDxfId="110"/>
    <tableColumn id="10" xr3:uid="{5240D1F5-ECB9-4B72-A223-149E1FB17B43}" name="2008" dataDxfId="109"/>
    <tableColumn id="11" xr3:uid="{AAD01E6C-4F71-480A-8167-6DFE74A72234}" name="2009" dataDxfId="108"/>
    <tableColumn id="12" xr3:uid="{112C5C6C-4E73-4FA4-85FA-5AA5EACCDBCD}" name="2010" dataDxfId="107"/>
    <tableColumn id="13" xr3:uid="{F4057366-D0A5-41E0-AE2C-C7D6DF637EFE}" name="2011" dataDxfId="106"/>
    <tableColumn id="14" xr3:uid="{81879564-4861-4609-AC84-90330D3A6EEE}" name="2012" dataDxfId="105"/>
    <tableColumn id="15" xr3:uid="{D89801CF-2422-4813-BBAA-E7C0C45894E6}" name="2013" dataDxfId="104"/>
    <tableColumn id="16" xr3:uid="{46DC53B2-54F3-4C38-928D-29A4984C6FEF}" name="2014" dataDxfId="103"/>
    <tableColumn id="17" xr3:uid="{7D276894-7CF4-4721-BEE5-95BA9E7F95BB}" name="2015" dataDxfId="102"/>
    <tableColumn id="18" xr3:uid="{0BC3E950-E15F-4532-8304-BC7090C78456}" name="2016" dataDxfId="101"/>
    <tableColumn id="19" xr3:uid="{639EF3A0-824A-4CA0-BC7C-E1106F23A77A}" name="2017" dataDxfId="100"/>
    <tableColumn id="20" xr3:uid="{2ABBB6FD-6320-4526-A469-EF6156EF6AE4}" name="2018" dataDxfId="99"/>
    <tableColumn id="21" xr3:uid="{49BA044B-F599-44F7-BE49-6158E7E40E57}" name="2019" dataDxfId="98"/>
    <tableColumn id="22" xr3:uid="{4C1663ED-142F-43AE-8678-58B2222572E8}" name="2020" dataDxfId="97"/>
    <tableColumn id="23" xr3:uid="{92E0D9E0-3EDD-415E-BFEC-302D8B87C266}" name="2021" dataDxfId="96"/>
    <tableColumn id="24" xr3:uid="{42D0A975-26E0-4A64-9375-852C60A9DE1E}" name="2022" dataDxfId="45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2EED9BD-9394-497E-A087-D1B2BBA58297}" name="Maakunnat" displayName="Maakunnat" ref="A4:V35" totalsRowShown="0" headerRowDxfId="95" headerRowBorderDxfId="94" tableBorderDxfId="93">
  <autoFilter ref="A4:V35" xr:uid="{02EED9BD-9394-497E-A087-D1B2BBA5829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7A53CFBD-9876-4CAE-A0B9-1ED2C8FD5979}" name="Toimiala" dataDxfId="92"/>
    <tableColumn id="2" xr3:uid="{2B622B45-B353-4430-9A95-182B9E0F8BC1}" name="Uusimaa" dataDxfId="91"/>
    <tableColumn id="3" xr3:uid="{279158F6-DC1F-44EF-93B6-4B6EC63C8356}" name="Varsinais-Suomi" dataDxfId="90"/>
    <tableColumn id="4" xr3:uid="{42D6B866-BCA4-467A-9561-630162DD796F}" name="Satakunta" dataDxfId="89"/>
    <tableColumn id="5" xr3:uid="{16ED0DE1-B6D8-473A-AD45-0142991BFD9E}" name="Kanta-Häme" dataDxfId="88"/>
    <tableColumn id="6" xr3:uid="{7E794105-8A43-43C9-AAB2-8C49325F75B5}" name="Pirkanmaa" dataDxfId="87"/>
    <tableColumn id="7" xr3:uid="{7B6ACAF8-493A-4BD2-AD73-52253663B0D2}" name="Päijät-Häme" dataDxfId="86"/>
    <tableColumn id="8" xr3:uid="{BE7530A3-754A-4498-ABDA-3591F4CE3E16}" name="Kymenlaakso" dataDxfId="85"/>
    <tableColumn id="9" xr3:uid="{D00537B0-C875-44A0-B726-49E90ACCFDAF}" name="Etelä-Karjala" dataDxfId="84"/>
    <tableColumn id="10" xr3:uid="{EA89DE1D-FE6A-4E93-822D-62AF91C255D0}" name="Etelä-Savo" dataDxfId="83"/>
    <tableColumn id="11" xr3:uid="{F685755D-1D8E-4C44-AD9B-D32C7AF2855F}" name="Pohjois-Savo" dataDxfId="82"/>
    <tableColumn id="12" xr3:uid="{D396A045-92A5-4D0D-8D98-05E40E87B7A6}" name="Pohjois-Karjala" dataDxfId="81"/>
    <tableColumn id="13" xr3:uid="{1001F62A-427A-42E8-B143-BDF33F606B72}" name="Keski-Suomi" dataDxfId="80"/>
    <tableColumn id="14" xr3:uid="{E7083EB2-E8D8-4887-A71B-34580A9B66E7}" name="Etelä-Pohjanmaa" dataDxfId="79"/>
    <tableColumn id="15" xr3:uid="{042A6B43-FF35-43DF-8B51-5F2D57DD2EDF}" name="Pohjanmaa" dataDxfId="78"/>
    <tableColumn id="16" xr3:uid="{A182211B-F225-4DFC-B79D-4F7B072922AA}" name="Keski-Pohjanmaa" dataDxfId="77"/>
    <tableColumn id="17" xr3:uid="{5A788A55-1C05-4DB9-842B-055C52954860}" name="Pohjois-Pohjanmaa" dataDxfId="76"/>
    <tableColumn id="18" xr3:uid="{41EBE99F-0CDD-4507-B0AA-F1DA19B16BDD}" name="Kainuu" dataDxfId="75"/>
    <tableColumn id="19" xr3:uid="{D1766C23-A45C-4434-8EEC-A015AD27EE3F}" name="Lappi" dataDxfId="74"/>
    <tableColumn id="20" xr3:uid="{6574AC37-DC11-4BE2-BF24-A9F88A946F69}" name="Ahvenanmaa" dataDxfId="73"/>
    <tableColumn id="21" xr3:uid="{7A6CF702-F929-4DB4-9B25-00C2F1D63A5D}" name="Ulkoalue" dataDxfId="72"/>
    <tableColumn id="22" xr3:uid="{11BFE217-7F6F-456F-94D5-BA0FE0A4A5D5}" name="KOKO MAA" dataDxfId="71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B8DC5C2-A543-4282-87A8-E1A721D56039}" name="Taulukko9" displayName="Taulukko9" ref="A5:I26" totalsRowShown="0" headerRowDxfId="70" headerRowBorderDxfId="69">
  <autoFilter ref="A5:I26" xr:uid="{8B8DC5C2-A543-4282-87A8-E1A721D560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AB66FBBE-E352-4CFA-BF68-2485730F17D1}" name="Toimiala" dataDxfId="68"/>
    <tableColumn id="2" xr3:uid="{ECCA3CB0-46E4-4BAA-8824-C477ED42586E}" name="2000" dataDxfId="67"/>
    <tableColumn id="3" xr3:uid="{D1D0C9D8-5472-44D8-BB2F-A6D34284762B}" name="2010" dataDxfId="66"/>
    <tableColumn id="4" xr3:uid="{5BFF5403-7ECE-467C-9705-E3C0E3BE2760}" name="2022" dataDxfId="65"/>
    <tableColumn id="5" xr3:uid="{288B6A13-A587-474C-BA96-5FB69BA0AC5C}" name="2023*" dataDxfId="64"/>
    <tableColumn id="6" xr3:uid="{61F1C276-F68E-4FF2-B732-81C82C16F298}" name="Muutos _x000a_(henk.) _x000a_v. 2000–2022" dataDxfId="63">
      <calculatedColumnFormula>(Taulukko9[[#This Row],[2022]]-Taulukko9[[#This Row],[2000]])</calculatedColumnFormula>
    </tableColumn>
    <tableColumn id="7" xr3:uid="{32B35AF0-9C75-4DA9-896F-297E715CD020}" name="Muutos (%) _x000a_v. 2000–2022" dataDxfId="62">
      <calculatedColumnFormula>((Taulukko9[[#This Row],[2022]]-Taulukko9[[#This Row],[2000]])/Taulukko9[[#This Row],[2000]])*100</calculatedColumnFormula>
    </tableColumn>
    <tableColumn id="8" xr3:uid="{3B31168E-3226-41C5-9102-099FABF2D052}" name="Muutos _x000a_(henk.) _x000a_v. 2022–2023" dataDxfId="61">
      <calculatedColumnFormula>(Taulukko9[[#This Row],[2023*]]-Taulukko9[[#This Row],[2022]])</calculatedColumnFormula>
    </tableColumn>
    <tableColumn id="9" xr3:uid="{FB4F94F8-C55C-410D-96FC-0795143ED5D9}" name="Muutos (%) _x000a_v. 2022–2023" dataDxfId="60">
      <calculatedColumnFormula>((Taulukko9[[#This Row],[2023*]]-Taulukko9[[#This Row],[2022]])/Taulukko9[[#This Row],[2022]])*100</calculatedColumnFormula>
    </tableColumn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8977D8-2BAE-49E1-A01A-FA50AB3C3BBB}" name="Taulukko10" displayName="Taulukko10" ref="A4:X35" totalsRowShown="0" headerRowDxfId="59" dataDxfId="57" headerRowBorderDxfId="58">
  <autoFilter ref="A4:X35" xr:uid="{9B8977D8-2BAE-49E1-A01A-FA50AB3C3BB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F977CA19-F997-488D-B14E-8173FA86F644}" name="Toimiala" dataDxfId="56"/>
    <tableColumn id="2" xr3:uid="{237E3340-0203-4955-A852-13F5FBCFDD76}" name="2000" dataDxfId="44"/>
    <tableColumn id="3" xr3:uid="{BC7E4190-FEAF-4722-AE3F-4A65543D873D}" name="2001" dataDxfId="43"/>
    <tableColumn id="4" xr3:uid="{1E797FB3-32DB-44BB-89BA-BE7A131F04F7}" name="2002" dataDxfId="42"/>
    <tableColumn id="5" xr3:uid="{52E2A026-557C-4EC9-B815-F520DD2B16C8}" name="2003" dataDxfId="41"/>
    <tableColumn id="6" xr3:uid="{D94FB869-97A4-44A5-B198-E84B69F55B7F}" name="2004" dataDxfId="40"/>
    <tableColumn id="7" xr3:uid="{FF2869E3-3F03-45F6-8842-77BBC3090C48}" name="2005" dataDxfId="39"/>
    <tableColumn id="8" xr3:uid="{7920FAF3-BEAC-490D-9F47-A43DC59A142A}" name="2006" dataDxfId="38"/>
    <tableColumn id="9" xr3:uid="{628318BA-9284-48F3-A9EC-BA8CF102F4AD}" name="2007" dataDxfId="37"/>
    <tableColumn id="10" xr3:uid="{DB61459B-FEA6-41FD-9C51-736A1D11A508}" name="2008" dataDxfId="36"/>
    <tableColumn id="11" xr3:uid="{03652C13-A490-4C4C-A745-8795FA0EFB5E}" name="2009" dataDxfId="35"/>
    <tableColumn id="12" xr3:uid="{A7FF61A3-2E38-42BD-B801-680C0BCF437C}" name="2010" dataDxfId="34"/>
    <tableColumn id="13" xr3:uid="{98D16422-0E14-4BCE-88D0-3EFC79F287EB}" name="2011" dataDxfId="33"/>
    <tableColumn id="14" xr3:uid="{6EB13D02-F3AB-442B-AF2C-6961672CC69D}" name="2012" dataDxfId="32"/>
    <tableColumn id="15" xr3:uid="{0B640A8D-B9B1-4EF7-80CA-D97A5718E586}" name="2013" dataDxfId="31"/>
    <tableColumn id="16" xr3:uid="{9931B69E-ACAE-4328-976F-8B08DF211E5F}" name="2014" dataDxfId="30"/>
    <tableColumn id="17" xr3:uid="{2D034020-178F-4F70-8435-207F2F1ED8CA}" name="2015" dataDxfId="29"/>
    <tableColumn id="18" xr3:uid="{2257D85D-0C49-4F3E-9B2A-3EDDEFFBE51B}" name="2016" dataDxfId="28"/>
    <tableColumn id="19" xr3:uid="{476E0C2F-EEF6-40E5-994D-AFD647987F18}" name="2017" dataDxfId="27"/>
    <tableColumn id="20" xr3:uid="{AC504B1D-2978-4600-8B9A-93FEAC65A975}" name="2018" dataDxfId="26"/>
    <tableColumn id="21" xr3:uid="{1C4EA170-9128-432D-AE78-51FB084FD13C}" name="2019" dataDxfId="25"/>
    <tableColumn id="22" xr3:uid="{9F8AFC99-0CBE-426C-ADCC-ED244E621AFB}" name="2020" dataDxfId="24"/>
    <tableColumn id="23" xr3:uid="{01630F3F-0E2F-4C3B-B112-BB213957991E}" name="2021" dataDxfId="23"/>
    <tableColumn id="24" xr3:uid="{D174C44C-56AB-4145-9961-624E618CC556}" name="2022" dataDxfId="2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1D7F-04AE-4D2D-9903-BE8EA07C1698}">
  <sheetPr>
    <tabColor rgb="FFFFC000"/>
  </sheetPr>
  <dimension ref="A1:X212"/>
  <sheetViews>
    <sheetView tabSelected="1" zoomScaleNormal="100" workbookViewId="0">
      <selection activeCell="A4" sqref="A4"/>
    </sheetView>
  </sheetViews>
  <sheetFormatPr defaultColWidth="9.140625" defaultRowHeight="15" x14ac:dyDescent="0.25"/>
  <cols>
    <col min="1" max="1" width="41.140625" style="9" customWidth="1"/>
    <col min="2" max="21" width="7.85546875" style="10" bestFit="1" customWidth="1"/>
    <col min="22" max="22" width="8.140625" style="10" customWidth="1"/>
    <col min="23" max="25" width="9.140625" style="9" customWidth="1"/>
    <col min="26" max="16384" width="9.140625" style="9"/>
  </cols>
  <sheetData>
    <row r="1" spans="1:24" ht="18.75" x14ac:dyDescent="0.3">
      <c r="A1" s="13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4" x14ac:dyDescent="0.25">
      <c r="A2" s="9" t="s">
        <v>46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4" x14ac:dyDescent="0.25">
      <c r="A3" s="14" t="s">
        <v>54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4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4" ht="15.75" x14ac:dyDescent="0.25">
      <c r="A5" s="15" t="s">
        <v>53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6"/>
      <c r="V5" s="9"/>
    </row>
    <row r="6" spans="1:24" x14ac:dyDescent="0.25">
      <c r="A6" s="6" t="s">
        <v>45</v>
      </c>
      <c r="B6" s="39" t="s">
        <v>0</v>
      </c>
      <c r="C6" s="39" t="s">
        <v>1</v>
      </c>
      <c r="D6" s="39" t="s">
        <v>2</v>
      </c>
      <c r="E6" s="39" t="s">
        <v>3</v>
      </c>
      <c r="F6" s="39" t="s">
        <v>4</v>
      </c>
      <c r="G6" s="39" t="s">
        <v>5</v>
      </c>
      <c r="H6" s="39" t="s">
        <v>6</v>
      </c>
      <c r="I6" s="39" t="s">
        <v>7</v>
      </c>
      <c r="J6" s="39" t="s">
        <v>8</v>
      </c>
      <c r="K6" s="39" t="s">
        <v>9</v>
      </c>
      <c r="L6" s="39" t="s">
        <v>10</v>
      </c>
      <c r="M6" s="39" t="s">
        <v>11</v>
      </c>
      <c r="N6" s="39" t="s">
        <v>12</v>
      </c>
      <c r="O6" s="39" t="s">
        <v>13</v>
      </c>
      <c r="P6" s="39" t="s">
        <v>14</v>
      </c>
      <c r="Q6" s="39" t="s">
        <v>15</v>
      </c>
      <c r="R6" s="39" t="s">
        <v>16</v>
      </c>
      <c r="S6" s="39" t="s">
        <v>17</v>
      </c>
      <c r="T6" s="39" t="s">
        <v>18</v>
      </c>
      <c r="U6" s="39" t="s">
        <v>19</v>
      </c>
      <c r="V6" s="40" t="s">
        <v>81</v>
      </c>
      <c r="W6" s="39" t="s">
        <v>102</v>
      </c>
      <c r="X6" s="66" t="s">
        <v>105</v>
      </c>
    </row>
    <row r="7" spans="1:24" x14ac:dyDescent="0.25">
      <c r="A7" s="2" t="s">
        <v>20</v>
      </c>
      <c r="B7" s="1">
        <v>98036</v>
      </c>
      <c r="C7" s="1">
        <v>99945</v>
      </c>
      <c r="D7" s="1">
        <v>100103</v>
      </c>
      <c r="E7" s="1">
        <v>101597</v>
      </c>
      <c r="F7" s="1">
        <v>101741</v>
      </c>
      <c r="G7" s="1">
        <v>104120</v>
      </c>
      <c r="H7" s="1">
        <v>104720</v>
      </c>
      <c r="I7" s="1">
        <v>106961</v>
      </c>
      <c r="J7" s="1">
        <v>108833</v>
      </c>
      <c r="K7" s="1">
        <v>106937</v>
      </c>
      <c r="L7" s="1">
        <v>105104</v>
      </c>
      <c r="M7" s="1">
        <v>107598</v>
      </c>
      <c r="N7" s="1">
        <v>107523</v>
      </c>
      <c r="O7" s="1">
        <v>105367</v>
      </c>
      <c r="P7" s="1">
        <v>104405</v>
      </c>
      <c r="Q7" s="1">
        <v>103612</v>
      </c>
      <c r="R7" s="1">
        <v>103560</v>
      </c>
      <c r="S7" s="1">
        <v>103240</v>
      </c>
      <c r="T7" s="1">
        <v>106630</v>
      </c>
      <c r="U7" s="1">
        <v>108883</v>
      </c>
      <c r="V7" s="1">
        <v>106241</v>
      </c>
      <c r="W7" s="38">
        <v>108896</v>
      </c>
      <c r="X7" s="65">
        <v>112765</v>
      </c>
    </row>
    <row r="8" spans="1:24" x14ac:dyDescent="0.25">
      <c r="A8" s="3" t="s">
        <v>21</v>
      </c>
      <c r="B8" s="1">
        <v>10151</v>
      </c>
      <c r="C8" s="1">
        <v>10117</v>
      </c>
      <c r="D8" s="1">
        <v>10078</v>
      </c>
      <c r="E8" s="1">
        <v>9981</v>
      </c>
      <c r="F8" s="1">
        <v>9614</v>
      </c>
      <c r="G8" s="1">
        <v>8445</v>
      </c>
      <c r="H8" s="1">
        <v>8366</v>
      </c>
      <c r="I8" s="1">
        <v>8151</v>
      </c>
      <c r="J8" s="1">
        <v>7963</v>
      </c>
      <c r="K8" s="1">
        <v>7832</v>
      </c>
      <c r="L8" s="1">
        <v>7307</v>
      </c>
      <c r="M8" s="1">
        <v>7322</v>
      </c>
      <c r="N8" s="1">
        <v>6753</v>
      </c>
      <c r="O8" s="1">
        <v>6358</v>
      </c>
      <c r="P8" s="1">
        <v>6313</v>
      </c>
      <c r="Q8" s="1">
        <v>5684</v>
      </c>
      <c r="R8" s="1">
        <v>5851</v>
      </c>
      <c r="S8" s="1">
        <v>5826</v>
      </c>
      <c r="T8" s="1">
        <v>5746</v>
      </c>
      <c r="U8" s="1">
        <v>5736</v>
      </c>
      <c r="V8" s="1">
        <v>5464</v>
      </c>
      <c r="W8" s="38">
        <v>5278</v>
      </c>
      <c r="X8" s="65">
        <v>5232</v>
      </c>
    </row>
    <row r="9" spans="1:24" x14ac:dyDescent="0.25">
      <c r="A9" s="3" t="s">
        <v>22</v>
      </c>
      <c r="B9" s="1">
        <v>1788</v>
      </c>
      <c r="C9" s="1">
        <v>1729</v>
      </c>
      <c r="D9" s="1">
        <v>1897</v>
      </c>
      <c r="E9" s="1">
        <v>1821</v>
      </c>
      <c r="F9" s="1">
        <v>1944</v>
      </c>
      <c r="G9" s="1">
        <v>1881</v>
      </c>
      <c r="H9" s="1">
        <v>1905</v>
      </c>
      <c r="I9" s="1">
        <v>1986</v>
      </c>
      <c r="J9" s="1">
        <v>1929</v>
      </c>
      <c r="K9" s="1">
        <v>2066</v>
      </c>
      <c r="L9" s="1">
        <v>2249</v>
      </c>
      <c r="M9" s="1">
        <v>2335</v>
      </c>
      <c r="N9" s="1">
        <v>2439</v>
      </c>
      <c r="O9" s="1">
        <v>2407</v>
      </c>
      <c r="P9" s="1">
        <v>2170</v>
      </c>
      <c r="Q9" s="1">
        <v>2119</v>
      </c>
      <c r="R9" s="1">
        <v>1873</v>
      </c>
      <c r="S9" s="1">
        <v>1920</v>
      </c>
      <c r="T9" s="1">
        <v>1967</v>
      </c>
      <c r="U9" s="1">
        <v>2049</v>
      </c>
      <c r="V9" s="1">
        <v>2064</v>
      </c>
      <c r="W9" s="38">
        <v>2145</v>
      </c>
      <c r="X9" s="65">
        <v>2238</v>
      </c>
    </row>
    <row r="10" spans="1:24" x14ac:dyDescent="0.25">
      <c r="A10" s="3" t="s">
        <v>25</v>
      </c>
      <c r="B10" s="1">
        <v>421</v>
      </c>
      <c r="C10" s="1">
        <v>470</v>
      </c>
      <c r="D10" s="1">
        <v>484</v>
      </c>
      <c r="E10" s="1">
        <v>516</v>
      </c>
      <c r="F10" s="1">
        <v>469</v>
      </c>
      <c r="G10" s="1">
        <v>496</v>
      </c>
      <c r="H10" s="1">
        <v>501</v>
      </c>
      <c r="I10" s="1">
        <v>499</v>
      </c>
      <c r="J10" s="1">
        <v>533</v>
      </c>
      <c r="K10" s="1">
        <v>395</v>
      </c>
      <c r="L10" s="1">
        <v>393</v>
      </c>
      <c r="M10" s="1">
        <v>311</v>
      </c>
      <c r="N10" s="1">
        <v>302</v>
      </c>
      <c r="O10" s="1">
        <v>387</v>
      </c>
      <c r="P10" s="1">
        <v>382</v>
      </c>
      <c r="Q10" s="1">
        <v>314</v>
      </c>
      <c r="R10" s="1">
        <v>342</v>
      </c>
      <c r="S10" s="1">
        <v>359</v>
      </c>
      <c r="T10" s="1">
        <v>399</v>
      </c>
      <c r="U10" s="1">
        <v>416</v>
      </c>
      <c r="V10" s="1">
        <v>398</v>
      </c>
      <c r="W10" s="38">
        <v>341</v>
      </c>
      <c r="X10" s="65">
        <v>449</v>
      </c>
    </row>
    <row r="11" spans="1:24" x14ac:dyDescent="0.25">
      <c r="A11" s="3" t="s">
        <v>31</v>
      </c>
      <c r="B11" s="1">
        <v>1574</v>
      </c>
      <c r="C11" s="1">
        <v>1674</v>
      </c>
      <c r="D11" s="1">
        <v>1754</v>
      </c>
      <c r="E11" s="1">
        <v>1448</v>
      </c>
      <c r="F11" s="1">
        <v>1713</v>
      </c>
      <c r="G11" s="1">
        <v>1828</v>
      </c>
      <c r="H11" s="1">
        <v>1723</v>
      </c>
      <c r="I11" s="1">
        <v>1736</v>
      </c>
      <c r="J11" s="1">
        <v>1959</v>
      </c>
      <c r="K11" s="1">
        <v>1905</v>
      </c>
      <c r="L11" s="1">
        <v>1940</v>
      </c>
      <c r="M11" s="1">
        <v>1970</v>
      </c>
      <c r="N11" s="1">
        <v>1978</v>
      </c>
      <c r="O11" s="1">
        <v>1747</v>
      </c>
      <c r="P11" s="1">
        <v>1701</v>
      </c>
      <c r="Q11" s="1">
        <v>1520</v>
      </c>
      <c r="R11" s="1">
        <v>1523</v>
      </c>
      <c r="S11" s="1">
        <v>1475</v>
      </c>
      <c r="T11" s="1">
        <v>1508</v>
      </c>
      <c r="U11" s="1">
        <v>1559</v>
      </c>
      <c r="V11" s="1">
        <v>1606</v>
      </c>
      <c r="W11" s="38">
        <v>1690</v>
      </c>
      <c r="X11" s="65">
        <v>1710</v>
      </c>
    </row>
    <row r="12" spans="1:24" x14ac:dyDescent="0.25">
      <c r="A12" s="3" t="s">
        <v>32</v>
      </c>
      <c r="B12" s="1">
        <v>1480</v>
      </c>
      <c r="C12" s="1">
        <v>1528</v>
      </c>
      <c r="D12" s="1">
        <v>1477</v>
      </c>
      <c r="E12" s="1">
        <v>1414</v>
      </c>
      <c r="F12" s="1">
        <v>1300</v>
      </c>
      <c r="G12" s="1">
        <v>1330</v>
      </c>
      <c r="H12" s="1">
        <v>1270</v>
      </c>
      <c r="I12" s="1">
        <v>1166</v>
      </c>
      <c r="J12" s="1">
        <v>1138</v>
      </c>
      <c r="K12" s="1">
        <v>1077</v>
      </c>
      <c r="L12" s="1">
        <v>932</v>
      </c>
      <c r="M12" s="1">
        <v>1079</v>
      </c>
      <c r="N12" s="1">
        <v>992</v>
      </c>
      <c r="O12" s="1">
        <v>969</v>
      </c>
      <c r="P12" s="1">
        <v>724</v>
      </c>
      <c r="Q12" s="1">
        <v>700</v>
      </c>
      <c r="R12" s="1">
        <v>682</v>
      </c>
      <c r="S12" s="1">
        <v>651</v>
      </c>
      <c r="T12" s="1">
        <v>606</v>
      </c>
      <c r="U12" s="1">
        <v>554</v>
      </c>
      <c r="V12" s="1">
        <v>519</v>
      </c>
      <c r="W12" s="38">
        <v>548</v>
      </c>
      <c r="X12" s="65">
        <v>526</v>
      </c>
    </row>
    <row r="13" spans="1:24" x14ac:dyDescent="0.25">
      <c r="A13" s="3" t="s">
        <v>35</v>
      </c>
      <c r="B13" s="1">
        <v>2458</v>
      </c>
      <c r="C13" s="1">
        <v>2403</v>
      </c>
      <c r="D13" s="1">
        <v>2391</v>
      </c>
      <c r="E13" s="1">
        <v>2408</v>
      </c>
      <c r="F13" s="1">
        <v>2531</v>
      </c>
      <c r="G13" s="1">
        <v>2429</v>
      </c>
      <c r="H13" s="1">
        <v>2440</v>
      </c>
      <c r="I13" s="1">
        <v>2349</v>
      </c>
      <c r="J13" s="1">
        <v>2333</v>
      </c>
      <c r="K13" s="1">
        <v>2016</v>
      </c>
      <c r="L13" s="1">
        <v>1920</v>
      </c>
      <c r="M13" s="1">
        <v>2151</v>
      </c>
      <c r="N13" s="1">
        <v>1926</v>
      </c>
      <c r="O13" s="1">
        <v>1865</v>
      </c>
      <c r="P13" s="1">
        <v>1689</v>
      </c>
      <c r="Q13" s="1">
        <v>1609</v>
      </c>
      <c r="R13" s="1">
        <v>1687</v>
      </c>
      <c r="S13" s="1">
        <v>1656</v>
      </c>
      <c r="T13" s="1">
        <v>1721</v>
      </c>
      <c r="U13" s="1">
        <v>1619</v>
      </c>
      <c r="V13" s="1">
        <v>1623</v>
      </c>
      <c r="W13" s="38">
        <v>1409</v>
      </c>
      <c r="X13" s="65">
        <v>1561</v>
      </c>
    </row>
    <row r="14" spans="1:24" x14ac:dyDescent="0.25">
      <c r="A14" s="3" t="s">
        <v>23</v>
      </c>
      <c r="B14" s="1">
        <v>2326</v>
      </c>
      <c r="C14" s="1">
        <v>2346</v>
      </c>
      <c r="D14" s="1">
        <v>2303</v>
      </c>
      <c r="E14" s="1">
        <v>2324</v>
      </c>
      <c r="F14" s="1">
        <v>2289</v>
      </c>
      <c r="G14" s="1">
        <v>2186</v>
      </c>
      <c r="H14" s="1">
        <v>2053</v>
      </c>
      <c r="I14" s="1">
        <v>1908</v>
      </c>
      <c r="J14" s="1">
        <v>1837</v>
      </c>
      <c r="K14" s="1">
        <v>1250</v>
      </c>
      <c r="L14" s="1">
        <v>987</v>
      </c>
      <c r="M14" s="1">
        <v>911</v>
      </c>
      <c r="N14" s="1">
        <v>1006.9999999999999</v>
      </c>
      <c r="O14" s="1">
        <v>954</v>
      </c>
      <c r="P14" s="1">
        <v>790</v>
      </c>
      <c r="Q14" s="1">
        <v>758</v>
      </c>
      <c r="R14" s="1">
        <v>740</v>
      </c>
      <c r="S14" s="1">
        <v>698</v>
      </c>
      <c r="T14" s="1">
        <v>727</v>
      </c>
      <c r="U14" s="1">
        <v>691</v>
      </c>
      <c r="V14" s="1">
        <v>620</v>
      </c>
      <c r="W14" s="38">
        <v>515</v>
      </c>
      <c r="X14" s="65">
        <v>711</v>
      </c>
    </row>
    <row r="15" spans="1:24" x14ac:dyDescent="0.25">
      <c r="A15" s="3" t="s">
        <v>33</v>
      </c>
      <c r="B15" s="1">
        <v>664</v>
      </c>
      <c r="C15" s="1">
        <v>639</v>
      </c>
      <c r="D15" s="1">
        <v>473</v>
      </c>
      <c r="E15" s="1">
        <v>484</v>
      </c>
      <c r="F15" s="1">
        <v>601</v>
      </c>
      <c r="G15" s="1">
        <v>609</v>
      </c>
      <c r="H15" s="1">
        <v>518</v>
      </c>
      <c r="I15" s="1">
        <v>687</v>
      </c>
      <c r="J15" s="1">
        <v>834</v>
      </c>
      <c r="K15" s="1">
        <v>587</v>
      </c>
      <c r="L15" s="1">
        <v>666</v>
      </c>
      <c r="M15" s="1">
        <v>560</v>
      </c>
      <c r="N15" s="1">
        <v>772</v>
      </c>
      <c r="O15" s="1">
        <v>744</v>
      </c>
      <c r="P15" s="1">
        <v>707</v>
      </c>
      <c r="Q15" s="1">
        <v>751</v>
      </c>
      <c r="R15" s="1">
        <v>841</v>
      </c>
      <c r="S15" s="1">
        <v>756</v>
      </c>
      <c r="T15" s="1">
        <v>718</v>
      </c>
      <c r="U15" s="1">
        <v>707</v>
      </c>
      <c r="V15" s="1">
        <v>730</v>
      </c>
      <c r="W15" s="38">
        <v>732</v>
      </c>
      <c r="X15" s="65">
        <v>737</v>
      </c>
    </row>
    <row r="16" spans="1:24" x14ac:dyDescent="0.25">
      <c r="A16" s="3" t="s">
        <v>36</v>
      </c>
      <c r="B16" s="1">
        <v>592</v>
      </c>
      <c r="C16" s="1">
        <v>584</v>
      </c>
      <c r="D16" s="1">
        <v>582</v>
      </c>
      <c r="E16" s="1">
        <v>596</v>
      </c>
      <c r="F16" s="1">
        <v>592</v>
      </c>
      <c r="G16" s="1">
        <v>630</v>
      </c>
      <c r="H16" s="1">
        <v>679</v>
      </c>
      <c r="I16" s="1">
        <v>669</v>
      </c>
      <c r="J16" s="1">
        <v>613</v>
      </c>
      <c r="K16" s="1">
        <v>490</v>
      </c>
      <c r="L16" s="1">
        <v>506</v>
      </c>
      <c r="M16" s="1">
        <v>528</v>
      </c>
      <c r="N16" s="1">
        <v>527</v>
      </c>
      <c r="O16" s="1">
        <v>528</v>
      </c>
      <c r="P16" s="1">
        <v>510</v>
      </c>
      <c r="Q16" s="1">
        <v>484</v>
      </c>
      <c r="R16" s="1">
        <v>517</v>
      </c>
      <c r="S16" s="1">
        <v>519</v>
      </c>
      <c r="T16" s="1">
        <v>548</v>
      </c>
      <c r="U16" s="1">
        <v>565</v>
      </c>
      <c r="V16" s="1">
        <v>566</v>
      </c>
      <c r="W16" s="38">
        <v>466</v>
      </c>
      <c r="X16" s="65">
        <v>456</v>
      </c>
    </row>
    <row r="17" spans="1:24" ht="30" x14ac:dyDescent="0.25">
      <c r="A17" s="4" t="s">
        <v>47</v>
      </c>
      <c r="B17" s="1">
        <v>2929</v>
      </c>
      <c r="C17" s="1">
        <v>3193</v>
      </c>
      <c r="D17" s="1">
        <v>2968</v>
      </c>
      <c r="E17" s="1">
        <v>2973</v>
      </c>
      <c r="F17" s="1">
        <v>2850</v>
      </c>
      <c r="G17" s="1">
        <v>2784</v>
      </c>
      <c r="H17" s="1">
        <v>2822</v>
      </c>
      <c r="I17" s="1">
        <v>3140</v>
      </c>
      <c r="J17" s="1">
        <v>3345</v>
      </c>
      <c r="K17" s="1">
        <v>2608</v>
      </c>
      <c r="L17" s="1">
        <v>2544</v>
      </c>
      <c r="M17" s="1">
        <v>2958</v>
      </c>
      <c r="N17" s="1">
        <v>2965</v>
      </c>
      <c r="O17" s="1">
        <v>2727</v>
      </c>
      <c r="P17" s="1">
        <v>2806</v>
      </c>
      <c r="Q17" s="1">
        <v>2822</v>
      </c>
      <c r="R17" s="1">
        <v>2736</v>
      </c>
      <c r="S17" s="1">
        <v>2828</v>
      </c>
      <c r="T17" s="1">
        <v>2794</v>
      </c>
      <c r="U17" s="1">
        <v>2802</v>
      </c>
      <c r="V17" s="1">
        <v>2677</v>
      </c>
      <c r="W17" s="38">
        <v>2645</v>
      </c>
      <c r="X17" s="65">
        <v>2736</v>
      </c>
    </row>
    <row r="18" spans="1:24" x14ac:dyDescent="0.25">
      <c r="A18" s="3" t="s">
        <v>24</v>
      </c>
      <c r="B18" s="1">
        <v>330</v>
      </c>
      <c r="C18" s="1">
        <v>450</v>
      </c>
      <c r="D18" s="1">
        <v>466</v>
      </c>
      <c r="E18" s="1">
        <v>412</v>
      </c>
      <c r="F18" s="1">
        <v>472</v>
      </c>
      <c r="G18" s="1">
        <v>546</v>
      </c>
      <c r="H18" s="1">
        <v>678</v>
      </c>
      <c r="I18" s="1">
        <v>827</v>
      </c>
      <c r="J18" s="1">
        <v>831</v>
      </c>
      <c r="K18" s="1">
        <v>703</v>
      </c>
      <c r="L18" s="1">
        <v>644</v>
      </c>
      <c r="M18" s="1">
        <v>647</v>
      </c>
      <c r="N18" s="1">
        <v>701</v>
      </c>
      <c r="O18" s="1">
        <v>810</v>
      </c>
      <c r="P18" s="1">
        <v>814</v>
      </c>
      <c r="Q18" s="1">
        <v>792</v>
      </c>
      <c r="R18" s="1">
        <v>766</v>
      </c>
      <c r="S18" s="1">
        <v>845</v>
      </c>
      <c r="T18" s="1">
        <v>848</v>
      </c>
      <c r="U18" s="1">
        <v>891</v>
      </c>
      <c r="V18" s="1">
        <v>1014.9999999999999</v>
      </c>
      <c r="W18" s="38">
        <v>1016.9999999999999</v>
      </c>
      <c r="X18" s="65">
        <v>1145</v>
      </c>
    </row>
    <row r="19" spans="1:24" x14ac:dyDescent="0.25">
      <c r="A19" s="3" t="s">
        <v>37</v>
      </c>
      <c r="B19" s="1">
        <v>1725</v>
      </c>
      <c r="C19" s="1">
        <v>1925</v>
      </c>
      <c r="D19" s="1">
        <v>1950</v>
      </c>
      <c r="E19" s="1">
        <v>2445</v>
      </c>
      <c r="F19" s="1">
        <v>2251</v>
      </c>
      <c r="G19" s="1">
        <v>2388</v>
      </c>
      <c r="H19" s="1">
        <v>2568</v>
      </c>
      <c r="I19" s="1">
        <v>2540</v>
      </c>
      <c r="J19" s="1">
        <v>2666</v>
      </c>
      <c r="K19" s="1">
        <v>2324</v>
      </c>
      <c r="L19" s="1">
        <v>2135</v>
      </c>
      <c r="M19" s="1">
        <v>2245</v>
      </c>
      <c r="N19" s="1">
        <v>2433</v>
      </c>
      <c r="O19" s="1">
        <v>2157</v>
      </c>
      <c r="P19" s="1">
        <v>2122</v>
      </c>
      <c r="Q19" s="1">
        <v>2227</v>
      </c>
      <c r="R19" s="1">
        <v>2303</v>
      </c>
      <c r="S19" s="1">
        <v>2442</v>
      </c>
      <c r="T19" s="1">
        <v>2591</v>
      </c>
      <c r="U19" s="1">
        <v>2780</v>
      </c>
      <c r="V19" s="1">
        <v>2768</v>
      </c>
      <c r="W19" s="38">
        <v>2880</v>
      </c>
      <c r="X19" s="65">
        <v>2967</v>
      </c>
    </row>
    <row r="20" spans="1:24" x14ac:dyDescent="0.25">
      <c r="A20" s="3" t="s">
        <v>34</v>
      </c>
      <c r="B20" s="1">
        <v>530</v>
      </c>
      <c r="C20" s="1">
        <v>448</v>
      </c>
      <c r="D20" s="1">
        <v>451</v>
      </c>
      <c r="E20" s="1">
        <v>389</v>
      </c>
      <c r="F20" s="1">
        <v>403</v>
      </c>
      <c r="G20" s="1">
        <v>436</v>
      </c>
      <c r="H20" s="1">
        <v>510</v>
      </c>
      <c r="I20" s="1">
        <v>594</v>
      </c>
      <c r="J20" s="1">
        <v>595</v>
      </c>
      <c r="K20" s="1">
        <v>465</v>
      </c>
      <c r="L20" s="1">
        <v>395</v>
      </c>
      <c r="M20" s="1">
        <v>417</v>
      </c>
      <c r="N20" s="1">
        <v>409</v>
      </c>
      <c r="O20" s="1">
        <v>313</v>
      </c>
      <c r="P20" s="1">
        <v>304</v>
      </c>
      <c r="Q20" s="1">
        <v>311</v>
      </c>
      <c r="R20" s="1">
        <v>286</v>
      </c>
      <c r="S20" s="1">
        <v>314</v>
      </c>
      <c r="T20" s="1">
        <v>319</v>
      </c>
      <c r="U20" s="1">
        <v>334</v>
      </c>
      <c r="V20" s="1">
        <v>342</v>
      </c>
      <c r="W20" s="38">
        <v>320</v>
      </c>
      <c r="X20" s="65">
        <v>343</v>
      </c>
    </row>
    <row r="21" spans="1:24" ht="30" x14ac:dyDescent="0.25">
      <c r="A21" s="4" t="s">
        <v>48</v>
      </c>
      <c r="B21" s="1">
        <v>2127</v>
      </c>
      <c r="C21" s="1">
        <v>2091</v>
      </c>
      <c r="D21" s="1">
        <v>2092</v>
      </c>
      <c r="E21" s="1">
        <v>1663</v>
      </c>
      <c r="F21" s="1">
        <v>1544</v>
      </c>
      <c r="G21" s="1">
        <v>1557</v>
      </c>
      <c r="H21" s="1">
        <v>1656</v>
      </c>
      <c r="I21" s="1">
        <v>1513</v>
      </c>
      <c r="J21" s="1">
        <v>1599</v>
      </c>
      <c r="K21" s="1">
        <v>1608</v>
      </c>
      <c r="L21" s="1">
        <v>1537</v>
      </c>
      <c r="M21" s="1">
        <v>1768</v>
      </c>
      <c r="N21" s="1">
        <v>1807</v>
      </c>
      <c r="O21" s="1">
        <v>1385</v>
      </c>
      <c r="P21" s="1">
        <v>1318</v>
      </c>
      <c r="Q21" s="1">
        <v>1306</v>
      </c>
      <c r="R21" s="1">
        <v>1326</v>
      </c>
      <c r="S21" s="1">
        <v>1354</v>
      </c>
      <c r="T21" s="1">
        <v>1417</v>
      </c>
      <c r="U21" s="1">
        <v>1519</v>
      </c>
      <c r="V21" s="1">
        <v>1381</v>
      </c>
      <c r="W21" s="38">
        <v>1354</v>
      </c>
      <c r="X21" s="65">
        <v>1378</v>
      </c>
    </row>
    <row r="22" spans="1:24" x14ac:dyDescent="0.25">
      <c r="A22" s="3" t="s">
        <v>38</v>
      </c>
      <c r="B22" s="1">
        <v>954</v>
      </c>
      <c r="C22" s="1">
        <v>884</v>
      </c>
      <c r="D22" s="1">
        <v>830</v>
      </c>
      <c r="E22" s="1">
        <v>856</v>
      </c>
      <c r="F22" s="1">
        <v>867</v>
      </c>
      <c r="G22" s="1">
        <v>833</v>
      </c>
      <c r="H22" s="1">
        <v>750</v>
      </c>
      <c r="I22" s="1">
        <v>862</v>
      </c>
      <c r="J22" s="1">
        <v>968</v>
      </c>
      <c r="K22" s="1">
        <v>816</v>
      </c>
      <c r="L22" s="1">
        <v>865</v>
      </c>
      <c r="M22" s="1">
        <v>766</v>
      </c>
      <c r="N22" s="1">
        <v>874</v>
      </c>
      <c r="O22" s="1">
        <v>904</v>
      </c>
      <c r="P22" s="1">
        <v>848</v>
      </c>
      <c r="Q22" s="1">
        <v>912</v>
      </c>
      <c r="R22" s="1">
        <v>898</v>
      </c>
      <c r="S22" s="1">
        <v>947</v>
      </c>
      <c r="T22" s="1">
        <v>958</v>
      </c>
      <c r="U22" s="1">
        <v>1036</v>
      </c>
      <c r="V22" s="1">
        <v>1241</v>
      </c>
      <c r="W22" s="38">
        <v>1239</v>
      </c>
      <c r="X22" s="65">
        <v>1311</v>
      </c>
    </row>
    <row r="23" spans="1:24" x14ac:dyDescent="0.25">
      <c r="A23" s="3" t="s">
        <v>39</v>
      </c>
      <c r="B23" s="1">
        <v>6671</v>
      </c>
      <c r="C23" s="1">
        <v>6324</v>
      </c>
      <c r="D23" s="1">
        <v>6402</v>
      </c>
      <c r="E23" s="1">
        <v>7202</v>
      </c>
      <c r="F23" s="1">
        <v>6912</v>
      </c>
      <c r="G23" s="1">
        <v>7503</v>
      </c>
      <c r="H23" s="1">
        <v>8100</v>
      </c>
      <c r="I23" s="1">
        <v>8551</v>
      </c>
      <c r="J23" s="1">
        <v>8733</v>
      </c>
      <c r="K23" s="1">
        <v>7981</v>
      </c>
      <c r="L23" s="1">
        <v>7879</v>
      </c>
      <c r="M23" s="1">
        <v>8245</v>
      </c>
      <c r="N23" s="1">
        <v>8122</v>
      </c>
      <c r="O23" s="1">
        <v>7655</v>
      </c>
      <c r="P23" s="1">
        <v>8577</v>
      </c>
      <c r="Q23" s="1">
        <v>8699</v>
      </c>
      <c r="R23" s="1">
        <v>8763</v>
      </c>
      <c r="S23" s="1">
        <v>8693</v>
      </c>
      <c r="T23" s="1">
        <v>9712</v>
      </c>
      <c r="U23" s="1">
        <v>9470</v>
      </c>
      <c r="V23" s="1">
        <v>9099</v>
      </c>
      <c r="W23" s="38">
        <v>9246</v>
      </c>
      <c r="X23" s="65">
        <v>9600</v>
      </c>
    </row>
    <row r="24" spans="1:24" ht="30" x14ac:dyDescent="0.25">
      <c r="A24" s="4" t="s">
        <v>49</v>
      </c>
      <c r="B24" s="1">
        <v>10553</v>
      </c>
      <c r="C24" s="1">
        <v>10424</v>
      </c>
      <c r="D24" s="1">
        <v>10508</v>
      </c>
      <c r="E24" s="1">
        <v>10387</v>
      </c>
      <c r="F24" s="1">
        <v>10580</v>
      </c>
      <c r="G24" s="1">
        <v>10756</v>
      </c>
      <c r="H24" s="1">
        <v>11026</v>
      </c>
      <c r="I24" s="1">
        <v>11410</v>
      </c>
      <c r="J24" s="1">
        <v>10914</v>
      </c>
      <c r="K24" s="1">
        <v>10924</v>
      </c>
      <c r="L24" s="1">
        <v>10612</v>
      </c>
      <c r="M24" s="1">
        <v>10613</v>
      </c>
      <c r="N24" s="1">
        <v>11105</v>
      </c>
      <c r="O24" s="1">
        <v>11001</v>
      </c>
      <c r="P24" s="1">
        <v>11357</v>
      </c>
      <c r="Q24" s="1">
        <v>11477</v>
      </c>
      <c r="R24" s="1">
        <v>11126</v>
      </c>
      <c r="S24" s="1">
        <v>10752</v>
      </c>
      <c r="T24" s="1">
        <v>10948</v>
      </c>
      <c r="U24" s="1">
        <v>10932</v>
      </c>
      <c r="V24" s="1">
        <v>10467</v>
      </c>
      <c r="W24" s="38">
        <v>10961</v>
      </c>
      <c r="X24" s="65">
        <v>11132</v>
      </c>
    </row>
    <row r="25" spans="1:24" x14ac:dyDescent="0.25">
      <c r="A25" s="3" t="s">
        <v>26</v>
      </c>
      <c r="B25" s="1">
        <v>5376</v>
      </c>
      <c r="C25" s="1">
        <v>5053</v>
      </c>
      <c r="D25" s="1">
        <v>5057</v>
      </c>
      <c r="E25" s="1">
        <v>5087</v>
      </c>
      <c r="F25" s="1">
        <v>5102</v>
      </c>
      <c r="G25" s="1">
        <v>5244</v>
      </c>
      <c r="H25" s="1">
        <v>5463</v>
      </c>
      <c r="I25" s="1">
        <v>5631</v>
      </c>
      <c r="J25" s="1">
        <v>5604</v>
      </c>
      <c r="K25" s="1">
        <v>6080</v>
      </c>
      <c r="L25" s="1">
        <v>6217</v>
      </c>
      <c r="M25" s="1">
        <v>5980</v>
      </c>
      <c r="N25" s="1">
        <v>5866</v>
      </c>
      <c r="O25" s="1">
        <v>5978</v>
      </c>
      <c r="P25" s="1">
        <v>5848</v>
      </c>
      <c r="Q25" s="1">
        <v>5656</v>
      </c>
      <c r="R25" s="1">
        <v>5593</v>
      </c>
      <c r="S25" s="1">
        <v>5382</v>
      </c>
      <c r="T25" s="1">
        <v>5252</v>
      </c>
      <c r="U25" s="1">
        <v>5600</v>
      </c>
      <c r="V25" s="1">
        <v>5208</v>
      </c>
      <c r="W25" s="38">
        <v>5459</v>
      </c>
      <c r="X25" s="65">
        <v>5338</v>
      </c>
    </row>
    <row r="26" spans="1:24" x14ac:dyDescent="0.25">
      <c r="A26" s="3" t="s">
        <v>27</v>
      </c>
      <c r="B26" s="1">
        <v>2660</v>
      </c>
      <c r="C26" s="1">
        <v>2778</v>
      </c>
      <c r="D26" s="1">
        <v>2707</v>
      </c>
      <c r="E26" s="1">
        <v>2772</v>
      </c>
      <c r="F26" s="1">
        <v>2754</v>
      </c>
      <c r="G26" s="1">
        <v>2730</v>
      </c>
      <c r="H26" s="1">
        <v>2771</v>
      </c>
      <c r="I26" s="1">
        <v>2843</v>
      </c>
      <c r="J26" s="1">
        <v>2951</v>
      </c>
      <c r="K26" s="1">
        <v>2926</v>
      </c>
      <c r="L26" s="1">
        <v>2815</v>
      </c>
      <c r="M26" s="1">
        <v>2780</v>
      </c>
      <c r="N26" s="1">
        <v>2703</v>
      </c>
      <c r="O26" s="1">
        <v>2851</v>
      </c>
      <c r="P26" s="1">
        <v>2847</v>
      </c>
      <c r="Q26" s="1">
        <v>2790</v>
      </c>
      <c r="R26" s="1">
        <v>2775</v>
      </c>
      <c r="S26" s="1">
        <v>2703</v>
      </c>
      <c r="T26" s="1">
        <v>2840</v>
      </c>
      <c r="U26" s="1">
        <v>3263</v>
      </c>
      <c r="V26" s="1">
        <v>2545</v>
      </c>
      <c r="W26" s="38">
        <v>2639</v>
      </c>
      <c r="X26" s="65">
        <v>2879</v>
      </c>
    </row>
    <row r="27" spans="1:24" x14ac:dyDescent="0.25">
      <c r="A27" s="3" t="s">
        <v>28</v>
      </c>
      <c r="B27" s="1">
        <v>2388</v>
      </c>
      <c r="C27" s="1">
        <v>2479</v>
      </c>
      <c r="D27" s="1">
        <v>2468</v>
      </c>
      <c r="E27" s="1">
        <v>2203</v>
      </c>
      <c r="F27" s="1">
        <v>2096</v>
      </c>
      <c r="G27" s="1">
        <v>1898</v>
      </c>
      <c r="H27" s="1">
        <v>1906</v>
      </c>
      <c r="I27" s="1">
        <v>1999</v>
      </c>
      <c r="J27" s="1">
        <v>1993</v>
      </c>
      <c r="K27" s="1">
        <v>1952</v>
      </c>
      <c r="L27" s="1">
        <v>2070</v>
      </c>
      <c r="M27" s="1">
        <v>2079</v>
      </c>
      <c r="N27" s="1">
        <v>1685</v>
      </c>
      <c r="O27" s="1">
        <v>2040</v>
      </c>
      <c r="P27" s="1">
        <v>1899</v>
      </c>
      <c r="Q27" s="1">
        <v>1864</v>
      </c>
      <c r="R27" s="1">
        <v>1880</v>
      </c>
      <c r="S27" s="1">
        <v>2017</v>
      </c>
      <c r="T27" s="1">
        <v>1874</v>
      </c>
      <c r="U27" s="1">
        <v>1912</v>
      </c>
      <c r="V27" s="1">
        <v>1906</v>
      </c>
      <c r="W27" s="38">
        <v>2103</v>
      </c>
      <c r="X27" s="65">
        <v>2272</v>
      </c>
    </row>
    <row r="28" spans="1:24" x14ac:dyDescent="0.25">
      <c r="A28" s="3" t="s">
        <v>29</v>
      </c>
      <c r="B28" s="1">
        <v>1472</v>
      </c>
      <c r="C28" s="1">
        <v>1375</v>
      </c>
      <c r="D28" s="1">
        <v>1425</v>
      </c>
      <c r="E28" s="1">
        <v>1383</v>
      </c>
      <c r="F28" s="1">
        <v>1321</v>
      </c>
      <c r="G28" s="1">
        <v>1299</v>
      </c>
      <c r="H28" s="1">
        <v>1367</v>
      </c>
      <c r="I28" s="1">
        <v>1344</v>
      </c>
      <c r="J28" s="1">
        <v>1311</v>
      </c>
      <c r="K28" s="1">
        <v>1402</v>
      </c>
      <c r="L28" s="1">
        <v>1408</v>
      </c>
      <c r="M28" s="1">
        <v>1429</v>
      </c>
      <c r="N28" s="1">
        <v>1439</v>
      </c>
      <c r="O28" s="1">
        <v>1525</v>
      </c>
      <c r="P28" s="1">
        <v>1481</v>
      </c>
      <c r="Q28" s="1">
        <v>1452</v>
      </c>
      <c r="R28" s="1">
        <v>1431</v>
      </c>
      <c r="S28" s="1">
        <v>1382</v>
      </c>
      <c r="T28" s="1">
        <v>1358</v>
      </c>
      <c r="U28" s="1">
        <v>1485</v>
      </c>
      <c r="V28" s="1">
        <v>1331</v>
      </c>
      <c r="W28" s="38">
        <v>1379</v>
      </c>
      <c r="X28" s="65">
        <v>1358</v>
      </c>
    </row>
    <row r="29" spans="1:24" x14ac:dyDescent="0.25">
      <c r="A29" s="3" t="s">
        <v>40</v>
      </c>
      <c r="B29" s="1">
        <v>461</v>
      </c>
      <c r="C29" s="1">
        <v>507</v>
      </c>
      <c r="D29" s="1">
        <v>498</v>
      </c>
      <c r="E29" s="1">
        <v>526</v>
      </c>
      <c r="F29" s="1">
        <v>543</v>
      </c>
      <c r="G29" s="1">
        <v>555</v>
      </c>
      <c r="H29" s="1">
        <v>591</v>
      </c>
      <c r="I29" s="1">
        <v>638</v>
      </c>
      <c r="J29" s="1">
        <v>581</v>
      </c>
      <c r="K29" s="1">
        <v>670</v>
      </c>
      <c r="L29" s="1">
        <v>708</v>
      </c>
      <c r="M29" s="1">
        <v>654</v>
      </c>
      <c r="N29" s="1">
        <v>609</v>
      </c>
      <c r="O29" s="1">
        <v>561</v>
      </c>
      <c r="P29" s="1">
        <v>550</v>
      </c>
      <c r="Q29" s="1">
        <v>611</v>
      </c>
      <c r="R29" s="1">
        <v>605</v>
      </c>
      <c r="S29" s="1">
        <v>592</v>
      </c>
      <c r="T29" s="1">
        <v>591</v>
      </c>
      <c r="U29" s="1">
        <v>585</v>
      </c>
      <c r="V29" s="1">
        <v>627</v>
      </c>
      <c r="W29" s="38">
        <v>572</v>
      </c>
      <c r="X29" s="65">
        <v>672</v>
      </c>
    </row>
    <row r="30" spans="1:24" x14ac:dyDescent="0.25">
      <c r="A30" s="3" t="s">
        <v>41</v>
      </c>
      <c r="B30" s="1">
        <v>139</v>
      </c>
      <c r="C30" s="1">
        <v>135</v>
      </c>
      <c r="D30" s="1">
        <v>137</v>
      </c>
      <c r="E30" s="1">
        <v>140</v>
      </c>
      <c r="F30" s="1">
        <v>140</v>
      </c>
      <c r="G30" s="1">
        <v>148</v>
      </c>
      <c r="H30" s="1">
        <v>154</v>
      </c>
      <c r="I30" s="1">
        <v>159</v>
      </c>
      <c r="J30" s="1">
        <v>177</v>
      </c>
      <c r="K30" s="1">
        <v>244</v>
      </c>
      <c r="L30" s="1">
        <v>247</v>
      </c>
      <c r="M30" s="1">
        <v>266</v>
      </c>
      <c r="N30" s="1">
        <v>268</v>
      </c>
      <c r="O30" s="1">
        <v>255</v>
      </c>
      <c r="P30" s="1">
        <v>251</v>
      </c>
      <c r="Q30" s="1">
        <v>260</v>
      </c>
      <c r="R30" s="1">
        <v>341</v>
      </c>
      <c r="S30" s="1">
        <v>336</v>
      </c>
      <c r="T30" s="1">
        <v>301</v>
      </c>
      <c r="U30" s="1">
        <v>290</v>
      </c>
      <c r="V30" s="1">
        <v>197</v>
      </c>
      <c r="W30" s="38">
        <v>183</v>
      </c>
      <c r="X30" s="65">
        <v>297</v>
      </c>
    </row>
    <row r="31" spans="1:24" ht="30" x14ac:dyDescent="0.25">
      <c r="A31" s="4" t="s">
        <v>50</v>
      </c>
      <c r="B31" s="1">
        <v>2788</v>
      </c>
      <c r="C31" s="1">
        <v>3240</v>
      </c>
      <c r="D31" s="1">
        <v>3006</v>
      </c>
      <c r="E31" s="1">
        <v>3133</v>
      </c>
      <c r="F31" s="1">
        <v>3284</v>
      </c>
      <c r="G31" s="1">
        <v>3544</v>
      </c>
      <c r="H31" s="1">
        <v>3481</v>
      </c>
      <c r="I31" s="1">
        <v>3663</v>
      </c>
      <c r="J31" s="1">
        <v>3912</v>
      </c>
      <c r="K31" s="1">
        <v>4030.9999999999995</v>
      </c>
      <c r="L31" s="1">
        <v>4222</v>
      </c>
      <c r="M31" s="1">
        <v>4433</v>
      </c>
      <c r="N31" s="1">
        <v>4417</v>
      </c>
      <c r="O31" s="1">
        <v>4472</v>
      </c>
      <c r="P31" s="1">
        <v>4350</v>
      </c>
      <c r="Q31" s="1">
        <v>4439</v>
      </c>
      <c r="R31" s="1">
        <v>4509</v>
      </c>
      <c r="S31" s="1">
        <v>4552</v>
      </c>
      <c r="T31" s="1">
        <v>4675</v>
      </c>
      <c r="U31" s="1">
        <v>5006</v>
      </c>
      <c r="V31" s="1">
        <v>5078</v>
      </c>
      <c r="W31" s="38">
        <v>5204</v>
      </c>
      <c r="X31" s="65">
        <v>5323</v>
      </c>
    </row>
    <row r="32" spans="1:24" x14ac:dyDescent="0.25">
      <c r="A32" s="3" t="s">
        <v>30</v>
      </c>
      <c r="B32" s="1">
        <v>2238</v>
      </c>
      <c r="C32" s="1">
        <v>2475</v>
      </c>
      <c r="D32" s="1">
        <v>2347</v>
      </c>
      <c r="E32" s="1">
        <v>2691</v>
      </c>
      <c r="F32" s="1">
        <v>2902</v>
      </c>
      <c r="G32" s="1">
        <v>3596</v>
      </c>
      <c r="H32" s="1">
        <v>3966</v>
      </c>
      <c r="I32" s="1">
        <v>4164</v>
      </c>
      <c r="J32" s="1">
        <v>4475</v>
      </c>
      <c r="K32" s="1">
        <v>4552</v>
      </c>
      <c r="L32" s="1">
        <v>4569</v>
      </c>
      <c r="M32" s="1">
        <v>4648</v>
      </c>
      <c r="N32" s="1">
        <v>5003</v>
      </c>
      <c r="O32" s="1">
        <v>5194</v>
      </c>
      <c r="P32" s="1">
        <v>5541</v>
      </c>
      <c r="Q32" s="1">
        <v>5508</v>
      </c>
      <c r="R32" s="1">
        <v>5505</v>
      </c>
      <c r="S32" s="1">
        <v>5432</v>
      </c>
      <c r="T32" s="1">
        <v>5900</v>
      </c>
      <c r="U32" s="1">
        <v>6488</v>
      </c>
      <c r="V32" s="1">
        <v>6445</v>
      </c>
      <c r="W32" s="38">
        <v>6611</v>
      </c>
      <c r="X32" s="65">
        <v>7246</v>
      </c>
    </row>
    <row r="33" spans="1:24" ht="30" x14ac:dyDescent="0.25">
      <c r="A33" s="4" t="s">
        <v>51</v>
      </c>
      <c r="B33" s="1">
        <v>6079</v>
      </c>
      <c r="C33" s="1">
        <v>6247</v>
      </c>
      <c r="D33" s="1">
        <v>6542</v>
      </c>
      <c r="E33" s="1">
        <v>6729</v>
      </c>
      <c r="F33" s="1">
        <v>6291</v>
      </c>
      <c r="G33" s="1">
        <v>6872</v>
      </c>
      <c r="H33" s="1">
        <v>6910</v>
      </c>
      <c r="I33" s="1">
        <v>6845</v>
      </c>
      <c r="J33" s="1">
        <v>7070</v>
      </c>
      <c r="K33" s="1">
        <v>7366</v>
      </c>
      <c r="L33" s="1">
        <v>7144</v>
      </c>
      <c r="M33" s="1">
        <v>7652</v>
      </c>
      <c r="N33" s="1">
        <v>5845</v>
      </c>
      <c r="O33" s="1">
        <v>5592</v>
      </c>
      <c r="P33" s="1">
        <v>5312</v>
      </c>
      <c r="Q33" s="1">
        <v>4320</v>
      </c>
      <c r="R33" s="1">
        <v>4420</v>
      </c>
      <c r="S33" s="1">
        <v>4551</v>
      </c>
      <c r="T33" s="1">
        <v>4546</v>
      </c>
      <c r="U33" s="1">
        <v>4666</v>
      </c>
      <c r="V33" s="1">
        <v>4668</v>
      </c>
      <c r="W33" s="38">
        <v>5054</v>
      </c>
      <c r="X33" s="65">
        <v>5319</v>
      </c>
    </row>
    <row r="34" spans="1:24" x14ac:dyDescent="0.25">
      <c r="A34" s="3" t="s">
        <v>42</v>
      </c>
      <c r="B34" s="1">
        <v>6976</v>
      </c>
      <c r="C34" s="1">
        <v>7332</v>
      </c>
      <c r="D34" s="1">
        <v>7195</v>
      </c>
      <c r="E34" s="1">
        <v>7445</v>
      </c>
      <c r="F34" s="1">
        <v>7818</v>
      </c>
      <c r="G34" s="1">
        <v>7758</v>
      </c>
      <c r="H34" s="1">
        <v>7350</v>
      </c>
      <c r="I34" s="1">
        <v>7359</v>
      </c>
      <c r="J34" s="1">
        <v>7749</v>
      </c>
      <c r="K34" s="1">
        <v>7518</v>
      </c>
      <c r="L34" s="1">
        <v>7075</v>
      </c>
      <c r="M34" s="1">
        <v>7386</v>
      </c>
      <c r="N34" s="1">
        <v>8013.9999999999991</v>
      </c>
      <c r="O34" s="1">
        <v>7771</v>
      </c>
      <c r="P34" s="1">
        <v>7553</v>
      </c>
      <c r="Q34" s="1">
        <v>7430</v>
      </c>
      <c r="R34" s="1">
        <v>7423</v>
      </c>
      <c r="S34" s="1">
        <v>7239</v>
      </c>
      <c r="T34" s="1">
        <v>7488</v>
      </c>
      <c r="U34" s="1">
        <v>7566</v>
      </c>
      <c r="V34" s="1">
        <v>7622</v>
      </c>
      <c r="W34" s="38">
        <v>7719</v>
      </c>
      <c r="X34" s="65">
        <v>7823</v>
      </c>
    </row>
    <row r="35" spans="1:24" x14ac:dyDescent="0.25">
      <c r="A35" s="3" t="s">
        <v>43</v>
      </c>
      <c r="B35" s="1">
        <v>15933</v>
      </c>
      <c r="C35" s="1">
        <v>16810</v>
      </c>
      <c r="D35" s="1">
        <v>17055</v>
      </c>
      <c r="E35" s="1">
        <v>17489</v>
      </c>
      <c r="F35" s="1">
        <v>17602</v>
      </c>
      <c r="G35" s="1">
        <v>18737</v>
      </c>
      <c r="H35" s="1">
        <v>18156</v>
      </c>
      <c r="I35" s="1">
        <v>18456</v>
      </c>
      <c r="J35" s="1">
        <v>19112</v>
      </c>
      <c r="K35" s="1">
        <v>19836</v>
      </c>
      <c r="L35" s="1">
        <v>19819</v>
      </c>
      <c r="M35" s="1">
        <v>20178</v>
      </c>
      <c r="N35" s="1">
        <v>21046</v>
      </c>
      <c r="O35" s="1">
        <v>20785</v>
      </c>
      <c r="P35" s="1">
        <v>20050</v>
      </c>
      <c r="Q35" s="1">
        <v>21080</v>
      </c>
      <c r="R35" s="1">
        <v>21358</v>
      </c>
      <c r="S35" s="1">
        <v>21724</v>
      </c>
      <c r="T35" s="1">
        <v>22352</v>
      </c>
      <c r="U35" s="1">
        <v>22307</v>
      </c>
      <c r="V35" s="1">
        <v>22527</v>
      </c>
      <c r="W35" s="38">
        <v>23311</v>
      </c>
      <c r="X35" s="65">
        <v>24100</v>
      </c>
    </row>
    <row r="36" spans="1:24" ht="30" x14ac:dyDescent="0.25">
      <c r="A36" s="4" t="s">
        <v>52</v>
      </c>
      <c r="B36" s="1">
        <v>3863</v>
      </c>
      <c r="C36" s="1">
        <v>3880</v>
      </c>
      <c r="D36" s="1">
        <v>4104</v>
      </c>
      <c r="E36" s="1">
        <v>4167</v>
      </c>
      <c r="F36" s="1">
        <v>4284</v>
      </c>
      <c r="G36" s="1">
        <v>4300</v>
      </c>
      <c r="H36" s="1">
        <v>4187</v>
      </c>
      <c r="I36" s="1">
        <v>4397</v>
      </c>
      <c r="J36" s="1">
        <v>4221</v>
      </c>
      <c r="K36" s="1">
        <v>4383</v>
      </c>
      <c r="L36" s="1">
        <v>4358</v>
      </c>
      <c r="M36" s="1">
        <v>4409</v>
      </c>
      <c r="N36" s="1">
        <v>4582</v>
      </c>
      <c r="O36" s="1">
        <v>4422</v>
      </c>
      <c r="P36" s="1">
        <v>4427</v>
      </c>
      <c r="Q36" s="1">
        <v>4527</v>
      </c>
      <c r="R36" s="1">
        <v>4461</v>
      </c>
      <c r="S36" s="1">
        <v>4290</v>
      </c>
      <c r="T36" s="1">
        <v>4889</v>
      </c>
      <c r="U36" s="1">
        <v>5170</v>
      </c>
      <c r="V36" s="1">
        <v>4699</v>
      </c>
      <c r="W36" s="38">
        <v>5032</v>
      </c>
      <c r="X36" s="65">
        <v>5244</v>
      </c>
    </row>
    <row r="37" spans="1:24" x14ac:dyDescent="0.25">
      <c r="A37" s="5" t="s">
        <v>44</v>
      </c>
      <c r="B37" s="1">
        <v>392</v>
      </c>
      <c r="C37" s="1">
        <v>406</v>
      </c>
      <c r="D37" s="1">
        <v>453</v>
      </c>
      <c r="E37" s="1">
        <v>512</v>
      </c>
      <c r="F37" s="1">
        <v>672</v>
      </c>
      <c r="G37" s="1">
        <v>803</v>
      </c>
      <c r="H37" s="1">
        <v>852</v>
      </c>
      <c r="I37" s="1">
        <v>875</v>
      </c>
      <c r="J37" s="1">
        <v>887</v>
      </c>
      <c r="K37" s="1">
        <v>930</v>
      </c>
      <c r="L37" s="1">
        <v>940</v>
      </c>
      <c r="M37" s="1">
        <v>877</v>
      </c>
      <c r="N37" s="1">
        <v>936</v>
      </c>
      <c r="O37" s="1">
        <v>1010</v>
      </c>
      <c r="P37" s="1">
        <v>1164</v>
      </c>
      <c r="Q37" s="1">
        <v>1191</v>
      </c>
      <c r="R37" s="1">
        <v>999</v>
      </c>
      <c r="S37" s="1">
        <v>1006</v>
      </c>
      <c r="T37" s="1">
        <v>1037</v>
      </c>
      <c r="U37" s="1">
        <v>885</v>
      </c>
      <c r="V37" s="1">
        <v>807</v>
      </c>
      <c r="W37" s="38">
        <v>845</v>
      </c>
      <c r="X37" s="65">
        <v>660</v>
      </c>
    </row>
    <row r="38" spans="1:24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4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4" ht="15.75" x14ac:dyDescent="0.25">
      <c r="A40" s="12" t="s">
        <v>56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4" x14ac:dyDescent="0.25">
      <c r="A41" s="8" t="s">
        <v>45</v>
      </c>
      <c r="B41" s="41" t="s">
        <v>0</v>
      </c>
      <c r="C41" s="41" t="s">
        <v>1</v>
      </c>
      <c r="D41" s="41" t="s">
        <v>2</v>
      </c>
      <c r="E41" s="41" t="s">
        <v>3</v>
      </c>
      <c r="F41" s="41" t="s">
        <v>4</v>
      </c>
      <c r="G41" s="41" t="s">
        <v>5</v>
      </c>
      <c r="H41" s="41" t="s">
        <v>6</v>
      </c>
      <c r="I41" s="41" t="s">
        <v>7</v>
      </c>
      <c r="J41" s="41" t="s">
        <v>8</v>
      </c>
      <c r="K41" s="41" t="s">
        <v>9</v>
      </c>
      <c r="L41" s="41" t="s">
        <v>10</v>
      </c>
      <c r="M41" s="41" t="s">
        <v>11</v>
      </c>
      <c r="N41" s="41" t="s">
        <v>12</v>
      </c>
      <c r="O41" s="41" t="s">
        <v>13</v>
      </c>
      <c r="P41" s="41" t="s">
        <v>14</v>
      </c>
      <c r="Q41" s="41" t="s">
        <v>15</v>
      </c>
      <c r="R41" s="41" t="s">
        <v>16</v>
      </c>
      <c r="S41" s="41" t="s">
        <v>17</v>
      </c>
      <c r="T41" s="41" t="s">
        <v>18</v>
      </c>
      <c r="U41" s="41" t="s">
        <v>19</v>
      </c>
      <c r="V41" s="41" t="s">
        <v>81</v>
      </c>
      <c r="W41" s="39" t="s">
        <v>102</v>
      </c>
      <c r="X41" s="66" t="s">
        <v>105</v>
      </c>
    </row>
    <row r="42" spans="1:24" x14ac:dyDescent="0.25">
      <c r="A42" s="3" t="s">
        <v>20</v>
      </c>
      <c r="B42" s="1">
        <v>2895</v>
      </c>
      <c r="C42" s="1">
        <v>2831</v>
      </c>
      <c r="D42" s="1">
        <v>2606</v>
      </c>
      <c r="E42" s="1">
        <v>2639</v>
      </c>
      <c r="F42" s="1">
        <v>2446</v>
      </c>
      <c r="G42" s="1">
        <v>2356</v>
      </c>
      <c r="H42" s="1">
        <v>2446</v>
      </c>
      <c r="I42" s="1">
        <v>2483</v>
      </c>
      <c r="J42" s="1">
        <v>2589</v>
      </c>
      <c r="K42" s="1">
        <v>2878</v>
      </c>
      <c r="L42" s="1">
        <v>2693</v>
      </c>
      <c r="M42" s="1">
        <v>2817</v>
      </c>
      <c r="N42" s="1">
        <v>2549</v>
      </c>
      <c r="O42" s="1">
        <v>2444</v>
      </c>
      <c r="P42" s="1">
        <v>2480</v>
      </c>
      <c r="Q42" s="1">
        <v>2359</v>
      </c>
      <c r="R42" s="1">
        <v>2251</v>
      </c>
      <c r="S42" s="1">
        <v>2193</v>
      </c>
      <c r="T42" s="1">
        <v>2189</v>
      </c>
      <c r="U42" s="1">
        <v>2125</v>
      </c>
      <c r="V42" s="1">
        <v>2085</v>
      </c>
      <c r="W42" s="38">
        <v>2091</v>
      </c>
      <c r="X42" s="65">
        <v>2121</v>
      </c>
    </row>
    <row r="43" spans="1:24" x14ac:dyDescent="0.25">
      <c r="A43" s="3" t="s">
        <v>21</v>
      </c>
      <c r="B43" s="1">
        <v>579</v>
      </c>
      <c r="C43" s="1">
        <v>583</v>
      </c>
      <c r="D43" s="1">
        <v>601</v>
      </c>
      <c r="E43" s="1">
        <v>625</v>
      </c>
      <c r="F43" s="1">
        <v>474</v>
      </c>
      <c r="G43" s="1">
        <v>394</v>
      </c>
      <c r="H43" s="1">
        <v>380</v>
      </c>
      <c r="I43" s="1">
        <v>370</v>
      </c>
      <c r="J43" s="1">
        <v>371</v>
      </c>
      <c r="K43" s="1">
        <v>371</v>
      </c>
      <c r="L43" s="1">
        <v>344</v>
      </c>
      <c r="M43" s="1">
        <v>329</v>
      </c>
      <c r="N43" s="1">
        <v>323</v>
      </c>
      <c r="O43" s="1">
        <v>310</v>
      </c>
      <c r="P43" s="1">
        <v>319</v>
      </c>
      <c r="Q43" s="1">
        <v>280</v>
      </c>
      <c r="R43" s="1">
        <v>269</v>
      </c>
      <c r="S43" s="1">
        <v>249</v>
      </c>
      <c r="T43" s="1">
        <v>261</v>
      </c>
      <c r="U43" s="1">
        <v>231</v>
      </c>
      <c r="V43" s="1">
        <v>216</v>
      </c>
      <c r="W43" s="38">
        <v>207</v>
      </c>
      <c r="X43" s="65">
        <v>211</v>
      </c>
    </row>
    <row r="44" spans="1:24" x14ac:dyDescent="0.25">
      <c r="A44" s="3" t="s">
        <v>22</v>
      </c>
      <c r="B44" s="1">
        <v>216</v>
      </c>
      <c r="C44" s="1">
        <v>243</v>
      </c>
      <c r="D44" s="1">
        <v>116</v>
      </c>
      <c r="E44" s="1">
        <v>118</v>
      </c>
      <c r="F44" s="1">
        <v>128</v>
      </c>
      <c r="G44" s="1">
        <v>129</v>
      </c>
      <c r="H44" s="1">
        <v>123</v>
      </c>
      <c r="I44" s="1">
        <v>127</v>
      </c>
      <c r="J44" s="1">
        <v>125</v>
      </c>
      <c r="K44" s="1">
        <v>221</v>
      </c>
      <c r="L44" s="1">
        <v>239</v>
      </c>
      <c r="M44" s="1">
        <v>253</v>
      </c>
      <c r="N44" s="1">
        <v>257</v>
      </c>
      <c r="O44" s="1">
        <v>252</v>
      </c>
      <c r="P44" s="1">
        <v>269</v>
      </c>
      <c r="Q44" s="1">
        <v>262</v>
      </c>
      <c r="R44" s="1">
        <v>234</v>
      </c>
      <c r="S44" s="1">
        <v>243</v>
      </c>
      <c r="T44" s="1">
        <v>219</v>
      </c>
      <c r="U44" s="1">
        <v>227</v>
      </c>
      <c r="V44" s="1">
        <v>227</v>
      </c>
      <c r="W44" s="38">
        <v>234</v>
      </c>
      <c r="X44" s="65">
        <v>250</v>
      </c>
    </row>
    <row r="45" spans="1:24" x14ac:dyDescent="0.25">
      <c r="A45" s="3" t="s">
        <v>25</v>
      </c>
      <c r="B45" s="1" t="s">
        <v>104</v>
      </c>
      <c r="C45" s="1" t="s">
        <v>104</v>
      </c>
      <c r="D45" s="1" t="s">
        <v>104</v>
      </c>
      <c r="E45" s="1" t="s">
        <v>104</v>
      </c>
      <c r="F45" s="1" t="s">
        <v>104</v>
      </c>
      <c r="G45" s="1" t="s">
        <v>104</v>
      </c>
      <c r="H45" s="1" t="s">
        <v>104</v>
      </c>
      <c r="I45" s="1" t="s">
        <v>104</v>
      </c>
      <c r="J45" s="1" t="s">
        <v>104</v>
      </c>
      <c r="K45" s="1" t="s">
        <v>104</v>
      </c>
      <c r="L45" s="1" t="s">
        <v>104</v>
      </c>
      <c r="M45" s="1" t="s">
        <v>104</v>
      </c>
      <c r="N45" s="1" t="s">
        <v>104</v>
      </c>
      <c r="O45" s="1" t="s">
        <v>104</v>
      </c>
      <c r="P45" s="1" t="s">
        <v>104</v>
      </c>
      <c r="Q45" s="1" t="s">
        <v>104</v>
      </c>
      <c r="R45" s="1" t="s">
        <v>104</v>
      </c>
      <c r="S45" s="1" t="s">
        <v>104</v>
      </c>
      <c r="T45" s="1" t="s">
        <v>104</v>
      </c>
      <c r="U45" s="1" t="s">
        <v>104</v>
      </c>
      <c r="V45" s="1" t="s">
        <v>104</v>
      </c>
      <c r="W45" s="38" t="s">
        <v>104</v>
      </c>
      <c r="X45" s="65" t="s">
        <v>104</v>
      </c>
    </row>
    <row r="46" spans="1:24" x14ac:dyDescent="0.25">
      <c r="A46" s="3" t="s">
        <v>31</v>
      </c>
      <c r="B46" s="1">
        <v>29</v>
      </c>
      <c r="C46" s="1">
        <v>24</v>
      </c>
      <c r="D46" s="1">
        <v>23</v>
      </c>
      <c r="E46" s="1">
        <v>22</v>
      </c>
      <c r="F46" s="1">
        <v>18</v>
      </c>
      <c r="G46" s="1">
        <v>17</v>
      </c>
      <c r="H46" s="1">
        <v>17</v>
      </c>
      <c r="I46" s="1">
        <v>20</v>
      </c>
      <c r="J46" s="1">
        <v>15</v>
      </c>
      <c r="K46" s="1">
        <v>14</v>
      </c>
      <c r="L46" s="1">
        <v>13</v>
      </c>
      <c r="M46" s="1">
        <v>15</v>
      </c>
      <c r="N46" s="1">
        <v>21</v>
      </c>
      <c r="O46" s="1">
        <v>26</v>
      </c>
      <c r="P46" s="1">
        <v>22</v>
      </c>
      <c r="Q46" s="1">
        <v>15</v>
      </c>
      <c r="R46" s="1">
        <v>14</v>
      </c>
      <c r="S46" s="1">
        <v>13</v>
      </c>
      <c r="T46" s="1">
        <v>15</v>
      </c>
      <c r="U46" s="1">
        <v>13</v>
      </c>
      <c r="V46" s="1">
        <v>15</v>
      </c>
      <c r="W46" s="38">
        <v>13</v>
      </c>
      <c r="X46" s="65">
        <v>11</v>
      </c>
    </row>
    <row r="47" spans="1:24" x14ac:dyDescent="0.25">
      <c r="A47" s="3" t="s">
        <v>32</v>
      </c>
      <c r="B47" s="1" t="s">
        <v>104</v>
      </c>
      <c r="C47" s="1" t="s">
        <v>104</v>
      </c>
      <c r="D47" s="1" t="s">
        <v>104</v>
      </c>
      <c r="E47" s="1" t="s">
        <v>104</v>
      </c>
      <c r="F47" s="1" t="s">
        <v>104</v>
      </c>
      <c r="G47" s="1" t="s">
        <v>104</v>
      </c>
      <c r="H47" s="1" t="s">
        <v>104</v>
      </c>
      <c r="I47" s="1" t="s">
        <v>104</v>
      </c>
      <c r="J47" s="1" t="s">
        <v>104</v>
      </c>
      <c r="K47" s="1" t="s">
        <v>104</v>
      </c>
      <c r="L47" s="1" t="s">
        <v>104</v>
      </c>
      <c r="M47" s="1" t="s">
        <v>104</v>
      </c>
      <c r="N47" s="1" t="s">
        <v>104</v>
      </c>
      <c r="O47" s="1" t="s">
        <v>104</v>
      </c>
      <c r="P47" s="1" t="s">
        <v>104</v>
      </c>
      <c r="Q47" s="1" t="s">
        <v>104</v>
      </c>
      <c r="R47" s="1" t="s">
        <v>104</v>
      </c>
      <c r="S47" s="1" t="s">
        <v>104</v>
      </c>
      <c r="T47" s="1" t="s">
        <v>104</v>
      </c>
      <c r="U47" s="1" t="s">
        <v>104</v>
      </c>
      <c r="V47" s="1" t="s">
        <v>104</v>
      </c>
      <c r="W47" s="38" t="s">
        <v>104</v>
      </c>
      <c r="X47" s="65" t="s">
        <v>104</v>
      </c>
    </row>
    <row r="48" spans="1:24" x14ac:dyDescent="0.25">
      <c r="A48" s="3" t="s">
        <v>35</v>
      </c>
      <c r="B48" s="1" t="s">
        <v>104</v>
      </c>
      <c r="C48" s="1" t="s">
        <v>104</v>
      </c>
      <c r="D48" s="1" t="s">
        <v>104</v>
      </c>
      <c r="E48" s="1" t="s">
        <v>104</v>
      </c>
      <c r="F48" s="1" t="s">
        <v>104</v>
      </c>
      <c r="G48" s="1" t="s">
        <v>104</v>
      </c>
      <c r="H48" s="1" t="s">
        <v>104</v>
      </c>
      <c r="I48" s="1" t="s">
        <v>104</v>
      </c>
      <c r="J48" s="1" t="s">
        <v>104</v>
      </c>
      <c r="K48" s="1" t="s">
        <v>104</v>
      </c>
      <c r="L48" s="1" t="s">
        <v>104</v>
      </c>
      <c r="M48" s="1" t="s">
        <v>104</v>
      </c>
      <c r="N48" s="1" t="s">
        <v>104</v>
      </c>
      <c r="O48" s="1" t="s">
        <v>104</v>
      </c>
      <c r="P48" s="1" t="s">
        <v>104</v>
      </c>
      <c r="Q48" s="1" t="s">
        <v>104</v>
      </c>
      <c r="R48" s="1" t="s">
        <v>104</v>
      </c>
      <c r="S48" s="1" t="s">
        <v>104</v>
      </c>
      <c r="T48" s="1" t="s">
        <v>104</v>
      </c>
      <c r="U48" s="1" t="s">
        <v>104</v>
      </c>
      <c r="V48" s="1" t="s">
        <v>104</v>
      </c>
      <c r="W48" s="38" t="s">
        <v>104</v>
      </c>
      <c r="X48" s="65" t="s">
        <v>104</v>
      </c>
    </row>
    <row r="49" spans="1:24" x14ac:dyDescent="0.25">
      <c r="A49" s="3" t="s">
        <v>23</v>
      </c>
      <c r="B49" s="1" t="s">
        <v>104</v>
      </c>
      <c r="C49" s="1" t="s">
        <v>104</v>
      </c>
      <c r="D49" s="1" t="s">
        <v>104</v>
      </c>
      <c r="E49" s="1" t="s">
        <v>104</v>
      </c>
      <c r="F49" s="1" t="s">
        <v>104</v>
      </c>
      <c r="G49" s="1" t="s">
        <v>104</v>
      </c>
      <c r="H49" s="1" t="s">
        <v>104</v>
      </c>
      <c r="I49" s="1" t="s">
        <v>104</v>
      </c>
      <c r="J49" s="1" t="s">
        <v>104</v>
      </c>
      <c r="K49" s="1" t="s">
        <v>104</v>
      </c>
      <c r="L49" s="1" t="s">
        <v>104</v>
      </c>
      <c r="M49" s="1" t="s">
        <v>104</v>
      </c>
      <c r="N49" s="1" t="s">
        <v>104</v>
      </c>
      <c r="O49" s="1" t="s">
        <v>104</v>
      </c>
      <c r="P49" s="1" t="s">
        <v>104</v>
      </c>
      <c r="Q49" s="1" t="s">
        <v>104</v>
      </c>
      <c r="R49" s="1" t="s">
        <v>104</v>
      </c>
      <c r="S49" s="1" t="s">
        <v>104</v>
      </c>
      <c r="T49" s="1" t="s">
        <v>104</v>
      </c>
      <c r="U49" s="1" t="s">
        <v>104</v>
      </c>
      <c r="V49" s="1" t="s">
        <v>104</v>
      </c>
      <c r="W49" s="38" t="s">
        <v>104</v>
      </c>
      <c r="X49" s="65" t="s">
        <v>104</v>
      </c>
    </row>
    <row r="50" spans="1:24" x14ac:dyDescent="0.25">
      <c r="A50" s="3" t="s">
        <v>33</v>
      </c>
      <c r="B50" s="1" t="s">
        <v>104</v>
      </c>
      <c r="C50" s="1" t="s">
        <v>104</v>
      </c>
      <c r="D50" s="1" t="s">
        <v>104</v>
      </c>
      <c r="E50" s="1" t="s">
        <v>104</v>
      </c>
      <c r="F50" s="1" t="s">
        <v>104</v>
      </c>
      <c r="G50" s="1" t="s">
        <v>104</v>
      </c>
      <c r="H50" s="1" t="s">
        <v>104</v>
      </c>
      <c r="I50" s="1" t="s">
        <v>104</v>
      </c>
      <c r="J50" s="1" t="s">
        <v>104</v>
      </c>
      <c r="K50" s="1" t="s">
        <v>104</v>
      </c>
      <c r="L50" s="1" t="s">
        <v>104</v>
      </c>
      <c r="M50" s="1" t="s">
        <v>104</v>
      </c>
      <c r="N50" s="1" t="s">
        <v>104</v>
      </c>
      <c r="O50" s="1" t="s">
        <v>104</v>
      </c>
      <c r="P50" s="1" t="s">
        <v>104</v>
      </c>
      <c r="Q50" s="1" t="s">
        <v>104</v>
      </c>
      <c r="R50" s="1" t="s">
        <v>104</v>
      </c>
      <c r="S50" s="1" t="s">
        <v>104</v>
      </c>
      <c r="T50" s="1" t="s">
        <v>104</v>
      </c>
      <c r="U50" s="1" t="s">
        <v>104</v>
      </c>
      <c r="V50" s="1" t="s">
        <v>104</v>
      </c>
      <c r="W50" s="38" t="s">
        <v>104</v>
      </c>
      <c r="X50" s="65" t="s">
        <v>104</v>
      </c>
    </row>
    <row r="51" spans="1:24" x14ac:dyDescent="0.25">
      <c r="A51" s="3" t="s">
        <v>36</v>
      </c>
      <c r="B51" s="1" t="s">
        <v>104</v>
      </c>
      <c r="C51" s="1" t="s">
        <v>104</v>
      </c>
      <c r="D51" s="1" t="s">
        <v>104</v>
      </c>
      <c r="E51" s="1" t="s">
        <v>104</v>
      </c>
      <c r="F51" s="1" t="s">
        <v>104</v>
      </c>
      <c r="G51" s="1" t="s">
        <v>104</v>
      </c>
      <c r="H51" s="1" t="s">
        <v>104</v>
      </c>
      <c r="I51" s="1" t="s">
        <v>104</v>
      </c>
      <c r="J51" s="1" t="s">
        <v>104</v>
      </c>
      <c r="K51" s="1" t="s">
        <v>104</v>
      </c>
      <c r="L51" s="1" t="s">
        <v>104</v>
      </c>
      <c r="M51" s="1" t="s">
        <v>104</v>
      </c>
      <c r="N51" s="1" t="s">
        <v>104</v>
      </c>
      <c r="O51" s="1" t="s">
        <v>104</v>
      </c>
      <c r="P51" s="1" t="s">
        <v>104</v>
      </c>
      <c r="Q51" s="1" t="s">
        <v>104</v>
      </c>
      <c r="R51" s="1" t="s">
        <v>104</v>
      </c>
      <c r="S51" s="1" t="s">
        <v>104</v>
      </c>
      <c r="T51" s="1" t="s">
        <v>104</v>
      </c>
      <c r="U51" s="1" t="s">
        <v>104</v>
      </c>
      <c r="V51" s="1" t="s">
        <v>104</v>
      </c>
      <c r="W51" s="38" t="s">
        <v>104</v>
      </c>
      <c r="X51" s="65" t="s">
        <v>104</v>
      </c>
    </row>
    <row r="52" spans="1:24" ht="30" x14ac:dyDescent="0.25">
      <c r="A52" s="4" t="s">
        <v>47</v>
      </c>
      <c r="B52" s="1" t="s">
        <v>104</v>
      </c>
      <c r="C52" s="1" t="s">
        <v>104</v>
      </c>
      <c r="D52" s="1" t="s">
        <v>104</v>
      </c>
      <c r="E52" s="1" t="s">
        <v>104</v>
      </c>
      <c r="F52" s="1" t="s">
        <v>104</v>
      </c>
      <c r="G52" s="1" t="s">
        <v>104</v>
      </c>
      <c r="H52" s="1" t="s">
        <v>104</v>
      </c>
      <c r="I52" s="1" t="s">
        <v>104</v>
      </c>
      <c r="J52" s="1" t="s">
        <v>104</v>
      </c>
      <c r="K52" s="1" t="s">
        <v>104</v>
      </c>
      <c r="L52" s="1" t="s">
        <v>104</v>
      </c>
      <c r="M52" s="1" t="s">
        <v>104</v>
      </c>
      <c r="N52" s="1" t="s">
        <v>104</v>
      </c>
      <c r="O52" s="1" t="s">
        <v>104</v>
      </c>
      <c r="P52" s="1" t="s">
        <v>104</v>
      </c>
      <c r="Q52" s="1" t="s">
        <v>104</v>
      </c>
      <c r="R52" s="1" t="s">
        <v>104</v>
      </c>
      <c r="S52" s="1" t="s">
        <v>104</v>
      </c>
      <c r="T52" s="1" t="s">
        <v>104</v>
      </c>
      <c r="U52" s="1" t="s">
        <v>104</v>
      </c>
      <c r="V52" s="1" t="s">
        <v>104</v>
      </c>
      <c r="W52" s="38" t="s">
        <v>104</v>
      </c>
      <c r="X52" s="65" t="s">
        <v>104</v>
      </c>
    </row>
    <row r="53" spans="1:24" x14ac:dyDescent="0.25">
      <c r="A53" s="3" t="s">
        <v>24</v>
      </c>
      <c r="B53" s="1" t="s">
        <v>104</v>
      </c>
      <c r="C53" s="1" t="s">
        <v>104</v>
      </c>
      <c r="D53" s="1" t="s">
        <v>104</v>
      </c>
      <c r="E53" s="1" t="s">
        <v>104</v>
      </c>
      <c r="F53" s="1" t="s">
        <v>104</v>
      </c>
      <c r="G53" s="1" t="s">
        <v>104</v>
      </c>
      <c r="H53" s="1" t="s">
        <v>104</v>
      </c>
      <c r="I53" s="1" t="s">
        <v>104</v>
      </c>
      <c r="J53" s="1" t="s">
        <v>104</v>
      </c>
      <c r="K53" s="1" t="s">
        <v>104</v>
      </c>
      <c r="L53" s="1" t="s">
        <v>104</v>
      </c>
      <c r="M53" s="1" t="s">
        <v>104</v>
      </c>
      <c r="N53" s="1" t="s">
        <v>104</v>
      </c>
      <c r="O53" s="1" t="s">
        <v>104</v>
      </c>
      <c r="P53" s="1" t="s">
        <v>104</v>
      </c>
      <c r="Q53" s="1" t="s">
        <v>104</v>
      </c>
      <c r="R53" s="1" t="s">
        <v>104</v>
      </c>
      <c r="S53" s="1" t="s">
        <v>104</v>
      </c>
      <c r="T53" s="1" t="s">
        <v>104</v>
      </c>
      <c r="U53" s="1" t="s">
        <v>104</v>
      </c>
      <c r="V53" s="1" t="s">
        <v>104</v>
      </c>
      <c r="W53" s="38" t="s">
        <v>104</v>
      </c>
      <c r="X53" s="65" t="s">
        <v>104</v>
      </c>
    </row>
    <row r="54" spans="1:24" x14ac:dyDescent="0.25">
      <c r="A54" s="3" t="s">
        <v>37</v>
      </c>
      <c r="B54" s="1" t="s">
        <v>104</v>
      </c>
      <c r="C54" s="1" t="s">
        <v>104</v>
      </c>
      <c r="D54" s="1" t="s">
        <v>104</v>
      </c>
      <c r="E54" s="1" t="s">
        <v>104</v>
      </c>
      <c r="F54" s="1" t="s">
        <v>104</v>
      </c>
      <c r="G54" s="1" t="s">
        <v>104</v>
      </c>
      <c r="H54" s="1" t="s">
        <v>104</v>
      </c>
      <c r="I54" s="1" t="s">
        <v>104</v>
      </c>
      <c r="J54" s="1" t="s">
        <v>104</v>
      </c>
      <c r="K54" s="1" t="s">
        <v>104</v>
      </c>
      <c r="L54" s="1" t="s">
        <v>104</v>
      </c>
      <c r="M54" s="1" t="s">
        <v>104</v>
      </c>
      <c r="N54" s="1" t="s">
        <v>104</v>
      </c>
      <c r="O54" s="1" t="s">
        <v>104</v>
      </c>
      <c r="P54" s="1" t="s">
        <v>104</v>
      </c>
      <c r="Q54" s="1" t="s">
        <v>104</v>
      </c>
      <c r="R54" s="1" t="s">
        <v>104</v>
      </c>
      <c r="S54" s="1" t="s">
        <v>104</v>
      </c>
      <c r="T54" s="1" t="s">
        <v>104</v>
      </c>
      <c r="U54" s="1" t="s">
        <v>104</v>
      </c>
      <c r="V54" s="1" t="s">
        <v>104</v>
      </c>
      <c r="W54" s="38" t="s">
        <v>104</v>
      </c>
      <c r="X54" s="65" t="s">
        <v>104</v>
      </c>
    </row>
    <row r="55" spans="1:24" x14ac:dyDescent="0.25">
      <c r="A55" s="3" t="s">
        <v>34</v>
      </c>
      <c r="B55" s="1" t="s">
        <v>104</v>
      </c>
      <c r="C55" s="1" t="s">
        <v>104</v>
      </c>
      <c r="D55" s="1" t="s">
        <v>104</v>
      </c>
      <c r="E55" s="1" t="s">
        <v>104</v>
      </c>
      <c r="F55" s="1" t="s">
        <v>104</v>
      </c>
      <c r="G55" s="1" t="s">
        <v>104</v>
      </c>
      <c r="H55" s="1" t="s">
        <v>104</v>
      </c>
      <c r="I55" s="1" t="s">
        <v>104</v>
      </c>
      <c r="J55" s="1" t="s">
        <v>104</v>
      </c>
      <c r="K55" s="1" t="s">
        <v>104</v>
      </c>
      <c r="L55" s="1" t="s">
        <v>104</v>
      </c>
      <c r="M55" s="1" t="s">
        <v>104</v>
      </c>
      <c r="N55" s="1" t="s">
        <v>104</v>
      </c>
      <c r="O55" s="1" t="s">
        <v>104</v>
      </c>
      <c r="P55" s="1" t="s">
        <v>104</v>
      </c>
      <c r="Q55" s="1" t="s">
        <v>104</v>
      </c>
      <c r="R55" s="1" t="s">
        <v>104</v>
      </c>
      <c r="S55" s="1" t="s">
        <v>104</v>
      </c>
      <c r="T55" s="1" t="s">
        <v>104</v>
      </c>
      <c r="U55" s="1" t="s">
        <v>104</v>
      </c>
      <c r="V55" s="1" t="s">
        <v>104</v>
      </c>
      <c r="W55" s="38" t="s">
        <v>104</v>
      </c>
      <c r="X55" s="65" t="s">
        <v>104</v>
      </c>
    </row>
    <row r="56" spans="1:24" ht="30" x14ac:dyDescent="0.25">
      <c r="A56" s="4" t="s">
        <v>48</v>
      </c>
      <c r="B56" s="1" t="s">
        <v>104</v>
      </c>
      <c r="C56" s="1" t="s">
        <v>104</v>
      </c>
      <c r="D56" s="1" t="s">
        <v>104</v>
      </c>
      <c r="E56" s="1" t="s">
        <v>104</v>
      </c>
      <c r="F56" s="1" t="s">
        <v>104</v>
      </c>
      <c r="G56" s="1" t="s">
        <v>104</v>
      </c>
      <c r="H56" s="1" t="s">
        <v>104</v>
      </c>
      <c r="I56" s="1" t="s">
        <v>104</v>
      </c>
      <c r="J56" s="1" t="s">
        <v>104</v>
      </c>
      <c r="K56" s="1" t="s">
        <v>104</v>
      </c>
      <c r="L56" s="1" t="s">
        <v>104</v>
      </c>
      <c r="M56" s="1" t="s">
        <v>104</v>
      </c>
      <c r="N56" s="1" t="s">
        <v>104</v>
      </c>
      <c r="O56" s="1" t="s">
        <v>104</v>
      </c>
      <c r="P56" s="1" t="s">
        <v>104</v>
      </c>
      <c r="Q56" s="1" t="s">
        <v>104</v>
      </c>
      <c r="R56" s="1" t="s">
        <v>104</v>
      </c>
      <c r="S56" s="1" t="s">
        <v>104</v>
      </c>
      <c r="T56" s="1" t="s">
        <v>104</v>
      </c>
      <c r="U56" s="1" t="s">
        <v>104</v>
      </c>
      <c r="V56" s="1" t="s">
        <v>104</v>
      </c>
      <c r="W56" s="38" t="s">
        <v>104</v>
      </c>
      <c r="X56" s="65" t="s">
        <v>104</v>
      </c>
    </row>
    <row r="57" spans="1:24" x14ac:dyDescent="0.25">
      <c r="A57" s="3" t="s">
        <v>38</v>
      </c>
      <c r="B57" s="1" t="s">
        <v>104</v>
      </c>
      <c r="C57" s="1" t="s">
        <v>104</v>
      </c>
      <c r="D57" s="1" t="s">
        <v>104</v>
      </c>
      <c r="E57" s="1" t="s">
        <v>104</v>
      </c>
      <c r="F57" s="1" t="s">
        <v>104</v>
      </c>
      <c r="G57" s="1" t="s">
        <v>104</v>
      </c>
      <c r="H57" s="1" t="s">
        <v>104</v>
      </c>
      <c r="I57" s="1" t="s">
        <v>104</v>
      </c>
      <c r="J57" s="1" t="s">
        <v>104</v>
      </c>
      <c r="K57" s="1" t="s">
        <v>104</v>
      </c>
      <c r="L57" s="1" t="s">
        <v>104</v>
      </c>
      <c r="M57" s="1" t="s">
        <v>104</v>
      </c>
      <c r="N57" s="1" t="s">
        <v>104</v>
      </c>
      <c r="O57" s="1" t="s">
        <v>104</v>
      </c>
      <c r="P57" s="1" t="s">
        <v>104</v>
      </c>
      <c r="Q57" s="1" t="s">
        <v>104</v>
      </c>
      <c r="R57" s="1" t="s">
        <v>104</v>
      </c>
      <c r="S57" s="1" t="s">
        <v>104</v>
      </c>
      <c r="T57" s="1" t="s">
        <v>104</v>
      </c>
      <c r="U57" s="1" t="s">
        <v>104</v>
      </c>
      <c r="V57" s="1" t="s">
        <v>104</v>
      </c>
      <c r="W57" s="38" t="s">
        <v>104</v>
      </c>
      <c r="X57" s="65" t="s">
        <v>104</v>
      </c>
    </row>
    <row r="58" spans="1:24" x14ac:dyDescent="0.25">
      <c r="A58" s="3" t="s">
        <v>39</v>
      </c>
      <c r="B58" s="1">
        <v>150</v>
      </c>
      <c r="C58" s="1">
        <v>111</v>
      </c>
      <c r="D58" s="1">
        <v>102</v>
      </c>
      <c r="E58" s="1">
        <v>125</v>
      </c>
      <c r="F58" s="1">
        <v>111</v>
      </c>
      <c r="G58" s="1">
        <v>110</v>
      </c>
      <c r="H58" s="1">
        <v>118</v>
      </c>
      <c r="I58" s="1">
        <v>158</v>
      </c>
      <c r="J58" s="1">
        <v>191</v>
      </c>
      <c r="K58" s="1">
        <v>217</v>
      </c>
      <c r="L58" s="1">
        <v>158</v>
      </c>
      <c r="M58" s="1">
        <v>193</v>
      </c>
      <c r="N58" s="1">
        <v>153</v>
      </c>
      <c r="O58" s="1">
        <v>142</v>
      </c>
      <c r="P58" s="1">
        <v>154</v>
      </c>
      <c r="Q58" s="1">
        <v>150</v>
      </c>
      <c r="R58" s="1">
        <v>160</v>
      </c>
      <c r="S58" s="1">
        <v>164</v>
      </c>
      <c r="T58" s="1">
        <v>205</v>
      </c>
      <c r="U58" s="1">
        <v>187</v>
      </c>
      <c r="V58" s="1">
        <v>181</v>
      </c>
      <c r="W58" s="38">
        <v>188</v>
      </c>
      <c r="X58" s="65">
        <v>205</v>
      </c>
    </row>
    <row r="59" spans="1:24" ht="30" x14ac:dyDescent="0.25">
      <c r="A59" s="4" t="s">
        <v>49</v>
      </c>
      <c r="B59" s="1">
        <v>260</v>
      </c>
      <c r="C59" s="1">
        <v>224</v>
      </c>
      <c r="D59" s="1">
        <v>199</v>
      </c>
      <c r="E59" s="1">
        <v>197</v>
      </c>
      <c r="F59" s="1">
        <v>195</v>
      </c>
      <c r="G59" s="1">
        <v>195</v>
      </c>
      <c r="H59" s="1">
        <v>198</v>
      </c>
      <c r="I59" s="1">
        <v>205</v>
      </c>
      <c r="J59" s="1">
        <v>188</v>
      </c>
      <c r="K59" s="1">
        <v>195</v>
      </c>
      <c r="L59" s="1">
        <v>190</v>
      </c>
      <c r="M59" s="1">
        <v>184</v>
      </c>
      <c r="N59" s="1">
        <v>194</v>
      </c>
      <c r="O59" s="1">
        <v>190</v>
      </c>
      <c r="P59" s="1">
        <v>209</v>
      </c>
      <c r="Q59" s="1">
        <v>207</v>
      </c>
      <c r="R59" s="1">
        <v>181</v>
      </c>
      <c r="S59" s="1">
        <v>163</v>
      </c>
      <c r="T59" s="1">
        <v>155</v>
      </c>
      <c r="U59" s="1">
        <v>158</v>
      </c>
      <c r="V59" s="1">
        <v>165</v>
      </c>
      <c r="W59" s="38">
        <v>149</v>
      </c>
      <c r="X59" s="65">
        <v>137</v>
      </c>
    </row>
    <row r="60" spans="1:24" x14ac:dyDescent="0.25">
      <c r="A60" s="3" t="s">
        <v>26</v>
      </c>
      <c r="B60" s="1">
        <v>155</v>
      </c>
      <c r="C60" s="1">
        <v>140</v>
      </c>
      <c r="D60" s="1">
        <v>140</v>
      </c>
      <c r="E60" s="1">
        <v>148</v>
      </c>
      <c r="F60" s="1">
        <v>156</v>
      </c>
      <c r="G60" s="1">
        <v>147</v>
      </c>
      <c r="H60" s="1">
        <v>161</v>
      </c>
      <c r="I60" s="1">
        <v>163</v>
      </c>
      <c r="J60" s="1">
        <v>154</v>
      </c>
      <c r="K60" s="1">
        <v>189</v>
      </c>
      <c r="L60" s="1">
        <v>198</v>
      </c>
      <c r="M60" s="1">
        <v>200</v>
      </c>
      <c r="N60" s="1">
        <v>193</v>
      </c>
      <c r="O60" s="1">
        <v>178</v>
      </c>
      <c r="P60" s="1">
        <v>178</v>
      </c>
      <c r="Q60" s="1">
        <v>174</v>
      </c>
      <c r="R60" s="1">
        <v>138</v>
      </c>
      <c r="S60" s="1">
        <v>121</v>
      </c>
      <c r="T60" s="1">
        <v>97</v>
      </c>
      <c r="U60" s="1">
        <v>99</v>
      </c>
      <c r="V60" s="1">
        <v>108</v>
      </c>
      <c r="W60" s="38">
        <v>112</v>
      </c>
      <c r="X60" s="65">
        <v>106</v>
      </c>
    </row>
    <row r="61" spans="1:24" x14ac:dyDescent="0.25">
      <c r="A61" s="3" t="s">
        <v>27</v>
      </c>
      <c r="B61" s="1">
        <v>59</v>
      </c>
      <c r="C61" s="1">
        <v>56</v>
      </c>
      <c r="D61" s="1">
        <v>63</v>
      </c>
      <c r="E61" s="1">
        <v>55</v>
      </c>
      <c r="F61" s="1">
        <v>49</v>
      </c>
      <c r="G61" s="1">
        <v>44</v>
      </c>
      <c r="H61" s="1">
        <v>50</v>
      </c>
      <c r="I61" s="1">
        <v>47</v>
      </c>
      <c r="J61" s="1">
        <v>47</v>
      </c>
      <c r="K61" s="1">
        <v>47</v>
      </c>
      <c r="L61" s="1">
        <v>47</v>
      </c>
      <c r="M61" s="1">
        <v>41</v>
      </c>
      <c r="N61" s="1">
        <v>30</v>
      </c>
      <c r="O61" s="1">
        <v>36</v>
      </c>
      <c r="P61" s="1">
        <v>31</v>
      </c>
      <c r="Q61" s="1">
        <v>28</v>
      </c>
      <c r="R61" s="1">
        <v>28</v>
      </c>
      <c r="S61" s="1">
        <v>37</v>
      </c>
      <c r="T61" s="1">
        <v>39</v>
      </c>
      <c r="U61" s="1">
        <v>36</v>
      </c>
      <c r="V61" s="1">
        <v>36</v>
      </c>
      <c r="W61" s="38">
        <v>28</v>
      </c>
      <c r="X61" s="65">
        <v>19</v>
      </c>
    </row>
    <row r="62" spans="1:24" x14ac:dyDescent="0.25">
      <c r="A62" s="3" t="s">
        <v>28</v>
      </c>
      <c r="B62" s="1">
        <v>16</v>
      </c>
      <c r="C62" s="1">
        <v>11</v>
      </c>
      <c r="D62" s="1">
        <v>16</v>
      </c>
      <c r="E62" s="1">
        <v>9</v>
      </c>
      <c r="F62" s="1">
        <v>10</v>
      </c>
      <c r="G62" s="1">
        <v>7</v>
      </c>
      <c r="H62" s="1">
        <v>10</v>
      </c>
      <c r="I62" s="1">
        <v>11</v>
      </c>
      <c r="J62" s="1">
        <v>16</v>
      </c>
      <c r="K62" s="1">
        <v>1</v>
      </c>
      <c r="L62" s="1">
        <v>0</v>
      </c>
      <c r="M62" s="1">
        <v>0</v>
      </c>
      <c r="N62" s="1">
        <v>3</v>
      </c>
      <c r="O62" s="1">
        <v>7</v>
      </c>
      <c r="P62" s="1">
        <v>7</v>
      </c>
      <c r="Q62" s="1">
        <v>8</v>
      </c>
      <c r="R62" s="1">
        <v>10</v>
      </c>
      <c r="S62" s="1">
        <v>7</v>
      </c>
      <c r="T62" s="1">
        <v>6</v>
      </c>
      <c r="U62" s="1">
        <v>8</v>
      </c>
      <c r="V62" s="1">
        <v>11</v>
      </c>
      <c r="W62" s="38">
        <v>11</v>
      </c>
      <c r="X62" s="65">
        <v>8</v>
      </c>
    </row>
    <row r="63" spans="1:24" x14ac:dyDescent="0.25">
      <c r="A63" s="3" t="s">
        <v>29</v>
      </c>
      <c r="B63" s="1">
        <v>37</v>
      </c>
      <c r="C63" s="1">
        <v>40</v>
      </c>
      <c r="D63" s="1">
        <v>37</v>
      </c>
      <c r="E63" s="1">
        <v>39</v>
      </c>
      <c r="F63" s="1">
        <v>40</v>
      </c>
      <c r="G63" s="1">
        <v>35</v>
      </c>
      <c r="H63" s="1">
        <v>37</v>
      </c>
      <c r="I63" s="1">
        <v>38</v>
      </c>
      <c r="J63" s="1">
        <v>43</v>
      </c>
      <c r="K63" s="1">
        <v>39</v>
      </c>
      <c r="L63" s="1">
        <v>35</v>
      </c>
      <c r="M63" s="1">
        <v>36</v>
      </c>
      <c r="N63" s="1">
        <v>33</v>
      </c>
      <c r="O63" s="1">
        <v>30</v>
      </c>
      <c r="P63" s="1">
        <v>39</v>
      </c>
      <c r="Q63" s="1">
        <v>23</v>
      </c>
      <c r="R63" s="1">
        <v>18</v>
      </c>
      <c r="S63" s="1">
        <v>11</v>
      </c>
      <c r="T63" s="1">
        <v>8</v>
      </c>
      <c r="U63" s="1">
        <v>7</v>
      </c>
      <c r="V63" s="1">
        <v>7</v>
      </c>
      <c r="W63" s="38">
        <v>6</v>
      </c>
      <c r="X63" s="65">
        <v>7</v>
      </c>
    </row>
    <row r="64" spans="1:24" x14ac:dyDescent="0.25">
      <c r="A64" s="3" t="s">
        <v>40</v>
      </c>
      <c r="B64" s="1" t="s">
        <v>104</v>
      </c>
      <c r="C64" s="1" t="s">
        <v>104</v>
      </c>
      <c r="D64" s="1" t="s">
        <v>104</v>
      </c>
      <c r="E64" s="1" t="s">
        <v>104</v>
      </c>
      <c r="F64" s="1" t="s">
        <v>104</v>
      </c>
      <c r="G64" s="1" t="s">
        <v>104</v>
      </c>
      <c r="H64" s="1" t="s">
        <v>104</v>
      </c>
      <c r="I64" s="1" t="s">
        <v>104</v>
      </c>
      <c r="J64" s="1" t="s">
        <v>104</v>
      </c>
      <c r="K64" s="1" t="s">
        <v>104</v>
      </c>
      <c r="L64" s="1" t="s">
        <v>104</v>
      </c>
      <c r="M64" s="1" t="s">
        <v>104</v>
      </c>
      <c r="N64" s="1" t="s">
        <v>104</v>
      </c>
      <c r="O64" s="1" t="s">
        <v>104</v>
      </c>
      <c r="P64" s="1" t="s">
        <v>104</v>
      </c>
      <c r="Q64" s="1" t="s">
        <v>104</v>
      </c>
      <c r="R64" s="1" t="s">
        <v>104</v>
      </c>
      <c r="S64" s="1" t="s">
        <v>104</v>
      </c>
      <c r="T64" s="1" t="s">
        <v>104</v>
      </c>
      <c r="U64" s="1" t="s">
        <v>104</v>
      </c>
      <c r="V64" s="1" t="s">
        <v>104</v>
      </c>
      <c r="W64" s="38" t="s">
        <v>104</v>
      </c>
      <c r="X64" s="65" t="s">
        <v>104</v>
      </c>
    </row>
    <row r="65" spans="1:24" x14ac:dyDescent="0.25">
      <c r="A65" s="3" t="s">
        <v>41</v>
      </c>
      <c r="B65" s="1">
        <v>1</v>
      </c>
      <c r="C65" s="1">
        <v>1</v>
      </c>
      <c r="D65" s="1">
        <v>1</v>
      </c>
      <c r="E65" s="1">
        <v>1</v>
      </c>
      <c r="F65" s="1">
        <v>1</v>
      </c>
      <c r="G65" s="1">
        <v>1</v>
      </c>
      <c r="H65" s="1">
        <v>1</v>
      </c>
      <c r="I65" s="1">
        <v>2</v>
      </c>
      <c r="J65" s="1">
        <v>1</v>
      </c>
      <c r="K65" s="1">
        <v>2</v>
      </c>
      <c r="L65" s="1">
        <v>2</v>
      </c>
      <c r="M65" s="1">
        <v>2</v>
      </c>
      <c r="N65" s="1">
        <v>2</v>
      </c>
      <c r="O65" s="1">
        <v>1</v>
      </c>
      <c r="P65" s="1">
        <v>2</v>
      </c>
      <c r="Q65" s="1">
        <v>1</v>
      </c>
      <c r="R65" s="1">
        <v>3</v>
      </c>
      <c r="S65" s="1">
        <v>3</v>
      </c>
      <c r="T65" s="1">
        <v>3</v>
      </c>
      <c r="U65" s="1">
        <v>3</v>
      </c>
      <c r="V65" s="1">
        <v>3</v>
      </c>
      <c r="W65" s="38">
        <v>3</v>
      </c>
      <c r="X65" s="65">
        <v>3</v>
      </c>
    </row>
    <row r="66" spans="1:24" ht="30" x14ac:dyDescent="0.25">
      <c r="A66" s="4" t="s">
        <v>50</v>
      </c>
      <c r="B66" s="1" t="s">
        <v>104</v>
      </c>
      <c r="C66" s="1" t="s">
        <v>104</v>
      </c>
      <c r="D66" s="1" t="s">
        <v>104</v>
      </c>
      <c r="E66" s="1" t="s">
        <v>104</v>
      </c>
      <c r="F66" s="1" t="s">
        <v>104</v>
      </c>
      <c r="G66" s="1" t="s">
        <v>104</v>
      </c>
      <c r="H66" s="1" t="s">
        <v>104</v>
      </c>
      <c r="I66" s="1" t="s">
        <v>104</v>
      </c>
      <c r="J66" s="1" t="s">
        <v>104</v>
      </c>
      <c r="K66" s="1" t="s">
        <v>104</v>
      </c>
      <c r="L66" s="1" t="s">
        <v>104</v>
      </c>
      <c r="M66" s="1" t="s">
        <v>104</v>
      </c>
      <c r="N66" s="1" t="s">
        <v>104</v>
      </c>
      <c r="O66" s="1" t="s">
        <v>104</v>
      </c>
      <c r="P66" s="1" t="s">
        <v>104</v>
      </c>
      <c r="Q66" s="1" t="s">
        <v>104</v>
      </c>
      <c r="R66" s="1" t="s">
        <v>104</v>
      </c>
      <c r="S66" s="1" t="s">
        <v>104</v>
      </c>
      <c r="T66" s="1" t="s">
        <v>104</v>
      </c>
      <c r="U66" s="1" t="s">
        <v>104</v>
      </c>
      <c r="V66" s="1" t="s">
        <v>104</v>
      </c>
      <c r="W66" s="38" t="s">
        <v>104</v>
      </c>
      <c r="X66" s="65" t="s">
        <v>104</v>
      </c>
    </row>
    <row r="67" spans="1:24" x14ac:dyDescent="0.25">
      <c r="A67" s="3" t="s">
        <v>30</v>
      </c>
      <c r="B67" s="1" t="s">
        <v>104</v>
      </c>
      <c r="C67" s="1" t="s">
        <v>104</v>
      </c>
      <c r="D67" s="1" t="s">
        <v>104</v>
      </c>
      <c r="E67" s="1" t="s">
        <v>104</v>
      </c>
      <c r="F67" s="1" t="s">
        <v>104</v>
      </c>
      <c r="G67" s="1" t="s">
        <v>104</v>
      </c>
      <c r="H67" s="1" t="s">
        <v>104</v>
      </c>
      <c r="I67" s="1" t="s">
        <v>104</v>
      </c>
      <c r="J67" s="1" t="s">
        <v>104</v>
      </c>
      <c r="K67" s="1" t="s">
        <v>104</v>
      </c>
      <c r="L67" s="1" t="s">
        <v>104</v>
      </c>
      <c r="M67" s="1" t="s">
        <v>104</v>
      </c>
      <c r="N67" s="1" t="s">
        <v>104</v>
      </c>
      <c r="O67" s="1" t="s">
        <v>104</v>
      </c>
      <c r="P67" s="1" t="s">
        <v>104</v>
      </c>
      <c r="Q67" s="1" t="s">
        <v>104</v>
      </c>
      <c r="R67" s="1" t="s">
        <v>104</v>
      </c>
      <c r="S67" s="1" t="s">
        <v>104</v>
      </c>
      <c r="T67" s="1" t="s">
        <v>104</v>
      </c>
      <c r="U67" s="1" t="s">
        <v>104</v>
      </c>
      <c r="V67" s="1" t="s">
        <v>104</v>
      </c>
      <c r="W67" s="38" t="s">
        <v>104</v>
      </c>
      <c r="X67" s="65" t="s">
        <v>104</v>
      </c>
    </row>
    <row r="68" spans="1:24" ht="30" x14ac:dyDescent="0.25">
      <c r="A68" s="4" t="s">
        <v>51</v>
      </c>
      <c r="B68" s="1">
        <v>199</v>
      </c>
      <c r="C68" s="1">
        <v>201</v>
      </c>
      <c r="D68" s="1">
        <v>174</v>
      </c>
      <c r="E68" s="1">
        <v>174</v>
      </c>
      <c r="F68" s="1">
        <v>176</v>
      </c>
      <c r="G68" s="1">
        <v>173</v>
      </c>
      <c r="H68" s="1">
        <v>222</v>
      </c>
      <c r="I68" s="1">
        <v>222</v>
      </c>
      <c r="J68" s="1">
        <v>252</v>
      </c>
      <c r="K68" s="1">
        <v>268</v>
      </c>
      <c r="L68" s="1">
        <v>240</v>
      </c>
      <c r="M68" s="1">
        <v>194</v>
      </c>
      <c r="N68" s="1">
        <v>158</v>
      </c>
      <c r="O68" s="1">
        <v>116</v>
      </c>
      <c r="P68" s="1">
        <v>103</v>
      </c>
      <c r="Q68" s="1">
        <v>85</v>
      </c>
      <c r="R68" s="1">
        <v>88</v>
      </c>
      <c r="S68" s="1">
        <v>88</v>
      </c>
      <c r="T68" s="1">
        <v>89</v>
      </c>
      <c r="U68" s="1">
        <v>88</v>
      </c>
      <c r="V68" s="1">
        <v>77</v>
      </c>
      <c r="W68" s="38">
        <v>95</v>
      </c>
      <c r="X68" s="65">
        <v>102</v>
      </c>
    </row>
    <row r="69" spans="1:24" x14ac:dyDescent="0.25">
      <c r="A69" s="3" t="s">
        <v>42</v>
      </c>
      <c r="B69" s="1">
        <v>168</v>
      </c>
      <c r="C69" s="1">
        <v>159</v>
      </c>
      <c r="D69" s="1">
        <v>160</v>
      </c>
      <c r="E69" s="1">
        <v>149</v>
      </c>
      <c r="F69" s="1">
        <v>117</v>
      </c>
      <c r="G69" s="1">
        <v>97</v>
      </c>
      <c r="H69" s="1">
        <v>103</v>
      </c>
      <c r="I69" s="1">
        <v>101</v>
      </c>
      <c r="J69" s="1">
        <v>128</v>
      </c>
      <c r="K69" s="1">
        <v>156</v>
      </c>
      <c r="L69" s="1">
        <v>152</v>
      </c>
      <c r="M69" s="1">
        <v>152</v>
      </c>
      <c r="N69" s="1">
        <v>121</v>
      </c>
      <c r="O69" s="1">
        <v>112</v>
      </c>
      <c r="P69" s="1">
        <v>114</v>
      </c>
      <c r="Q69" s="1">
        <v>109</v>
      </c>
      <c r="R69" s="1">
        <v>114</v>
      </c>
      <c r="S69" s="1">
        <v>92</v>
      </c>
      <c r="T69" s="1">
        <v>105</v>
      </c>
      <c r="U69" s="1">
        <v>117</v>
      </c>
      <c r="V69" s="1">
        <v>116</v>
      </c>
      <c r="W69" s="38">
        <v>114</v>
      </c>
      <c r="X69" s="65">
        <v>109</v>
      </c>
    </row>
    <row r="70" spans="1:24" x14ac:dyDescent="0.25">
      <c r="A70" s="3" t="s">
        <v>43</v>
      </c>
      <c r="B70" s="1">
        <v>460</v>
      </c>
      <c r="C70" s="1">
        <v>457</v>
      </c>
      <c r="D70" s="1">
        <v>452</v>
      </c>
      <c r="E70" s="1">
        <v>450</v>
      </c>
      <c r="F70" s="1">
        <v>444</v>
      </c>
      <c r="G70" s="1">
        <v>452</v>
      </c>
      <c r="H70" s="1">
        <v>454</v>
      </c>
      <c r="I70" s="1">
        <v>466</v>
      </c>
      <c r="J70" s="1">
        <v>489</v>
      </c>
      <c r="K70" s="1">
        <v>607</v>
      </c>
      <c r="L70" s="1">
        <v>546</v>
      </c>
      <c r="M70" s="1">
        <v>571</v>
      </c>
      <c r="N70" s="1">
        <v>487</v>
      </c>
      <c r="O70" s="1">
        <v>470</v>
      </c>
      <c r="P70" s="1">
        <v>484</v>
      </c>
      <c r="Q70" s="1">
        <v>513</v>
      </c>
      <c r="R70" s="1">
        <v>533</v>
      </c>
      <c r="S70" s="1">
        <v>537</v>
      </c>
      <c r="T70" s="1">
        <v>548</v>
      </c>
      <c r="U70" s="1">
        <v>530</v>
      </c>
      <c r="V70" s="1">
        <v>522</v>
      </c>
      <c r="W70" s="38">
        <v>551</v>
      </c>
      <c r="X70" s="65">
        <v>596</v>
      </c>
    </row>
    <row r="71" spans="1:24" ht="30" x14ac:dyDescent="0.25">
      <c r="A71" s="4" t="s">
        <v>52</v>
      </c>
      <c r="B71" s="1">
        <v>98</v>
      </c>
      <c r="C71" s="1">
        <v>96</v>
      </c>
      <c r="D71" s="1">
        <v>97</v>
      </c>
      <c r="E71" s="1">
        <v>87</v>
      </c>
      <c r="F71" s="1">
        <v>89</v>
      </c>
      <c r="G71" s="1">
        <v>84</v>
      </c>
      <c r="H71" s="1">
        <v>82</v>
      </c>
      <c r="I71" s="1">
        <v>87</v>
      </c>
      <c r="J71" s="1">
        <v>86</v>
      </c>
      <c r="K71" s="1">
        <v>77</v>
      </c>
      <c r="L71" s="1">
        <v>83</v>
      </c>
      <c r="M71" s="1">
        <v>73</v>
      </c>
      <c r="N71" s="1">
        <v>78</v>
      </c>
      <c r="O71" s="1">
        <v>81</v>
      </c>
      <c r="P71" s="1">
        <v>75</v>
      </c>
      <c r="Q71" s="1">
        <v>76</v>
      </c>
      <c r="R71" s="1">
        <v>78</v>
      </c>
      <c r="S71" s="1">
        <v>76</v>
      </c>
      <c r="T71" s="1">
        <v>77</v>
      </c>
      <c r="U71" s="1">
        <v>73</v>
      </c>
      <c r="V71" s="1">
        <v>77</v>
      </c>
      <c r="W71" s="38">
        <v>73</v>
      </c>
      <c r="X71" s="65">
        <v>64</v>
      </c>
    </row>
    <row r="72" spans="1:24" x14ac:dyDescent="0.25">
      <c r="A72" s="5" t="s">
        <v>44</v>
      </c>
      <c r="B72" s="1">
        <v>14</v>
      </c>
      <c r="C72" s="1">
        <v>12</v>
      </c>
      <c r="D72" s="1">
        <v>18</v>
      </c>
      <c r="E72" s="1">
        <v>21</v>
      </c>
      <c r="F72" s="1">
        <v>18</v>
      </c>
      <c r="G72" s="1">
        <v>26</v>
      </c>
      <c r="H72" s="1">
        <v>35</v>
      </c>
      <c r="I72" s="1">
        <v>18</v>
      </c>
      <c r="J72" s="1">
        <v>19</v>
      </c>
      <c r="K72" s="1">
        <v>30</v>
      </c>
      <c r="L72" s="1">
        <v>30</v>
      </c>
      <c r="M72" s="1">
        <v>23</v>
      </c>
      <c r="N72" s="1">
        <v>33</v>
      </c>
      <c r="O72" s="1">
        <v>33</v>
      </c>
      <c r="P72" s="1">
        <v>38</v>
      </c>
      <c r="Q72" s="1">
        <v>39</v>
      </c>
      <c r="R72" s="1">
        <v>38</v>
      </c>
      <c r="S72" s="1">
        <v>39</v>
      </c>
      <c r="T72" s="1">
        <v>28</v>
      </c>
      <c r="U72" s="1">
        <v>15</v>
      </c>
      <c r="V72" s="1">
        <v>16</v>
      </c>
      <c r="W72" s="38">
        <v>27</v>
      </c>
      <c r="X72" s="65">
        <v>13</v>
      </c>
    </row>
    <row r="73" spans="1:24" x14ac:dyDescent="0.25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4" x14ac:dyDescent="0.2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4" ht="15.75" x14ac:dyDescent="0.25">
      <c r="A75" s="12" t="s">
        <v>55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4" x14ac:dyDescent="0.25">
      <c r="A76" s="8" t="s">
        <v>45</v>
      </c>
      <c r="B76" s="41" t="s">
        <v>0</v>
      </c>
      <c r="C76" s="41" t="s">
        <v>1</v>
      </c>
      <c r="D76" s="41" t="s">
        <v>2</v>
      </c>
      <c r="E76" s="41" t="s">
        <v>3</v>
      </c>
      <c r="F76" s="41" t="s">
        <v>4</v>
      </c>
      <c r="G76" s="41" t="s">
        <v>5</v>
      </c>
      <c r="H76" s="41" t="s">
        <v>6</v>
      </c>
      <c r="I76" s="41" t="s">
        <v>7</v>
      </c>
      <c r="J76" s="41" t="s">
        <v>8</v>
      </c>
      <c r="K76" s="41" t="s">
        <v>9</v>
      </c>
      <c r="L76" s="41" t="s">
        <v>10</v>
      </c>
      <c r="M76" s="41" t="s">
        <v>11</v>
      </c>
      <c r="N76" s="41" t="s">
        <v>12</v>
      </c>
      <c r="O76" s="41" t="s">
        <v>13</v>
      </c>
      <c r="P76" s="41" t="s">
        <v>14</v>
      </c>
      <c r="Q76" s="41" t="s">
        <v>15</v>
      </c>
      <c r="R76" s="41" t="s">
        <v>16</v>
      </c>
      <c r="S76" s="41" t="s">
        <v>17</v>
      </c>
      <c r="T76" s="41" t="s">
        <v>18</v>
      </c>
      <c r="U76" s="41" t="s">
        <v>19</v>
      </c>
      <c r="V76" s="41" t="s">
        <v>81</v>
      </c>
      <c r="W76" s="39" t="s">
        <v>102</v>
      </c>
      <c r="X76" s="66" t="s">
        <v>105</v>
      </c>
    </row>
    <row r="77" spans="1:24" x14ac:dyDescent="0.25">
      <c r="A77" s="3" t="s">
        <v>20</v>
      </c>
      <c r="B77" s="1">
        <v>50413</v>
      </c>
      <c r="C77" s="1">
        <v>51841</v>
      </c>
      <c r="D77" s="1">
        <v>52266</v>
      </c>
      <c r="E77" s="1">
        <v>53550</v>
      </c>
      <c r="F77" s="1">
        <v>54090</v>
      </c>
      <c r="G77" s="1">
        <v>57272</v>
      </c>
      <c r="H77" s="1">
        <v>56560</v>
      </c>
      <c r="I77" s="1">
        <v>58332</v>
      </c>
      <c r="J77" s="1">
        <v>60001</v>
      </c>
      <c r="K77" s="1">
        <v>58976</v>
      </c>
      <c r="L77" s="1">
        <v>58326</v>
      </c>
      <c r="M77" s="1">
        <v>60040</v>
      </c>
      <c r="N77" s="1">
        <v>61431</v>
      </c>
      <c r="O77" s="1">
        <v>60947</v>
      </c>
      <c r="P77" s="1">
        <v>59984</v>
      </c>
      <c r="Q77" s="1">
        <v>59857</v>
      </c>
      <c r="R77" s="1">
        <v>60362</v>
      </c>
      <c r="S77" s="1">
        <v>59889</v>
      </c>
      <c r="T77" s="1">
        <v>62682</v>
      </c>
      <c r="U77" s="1">
        <v>65290.000000000007</v>
      </c>
      <c r="V77" s="1">
        <v>63748</v>
      </c>
      <c r="W77" s="38">
        <v>66297</v>
      </c>
      <c r="X77" s="65">
        <v>69446</v>
      </c>
    </row>
    <row r="78" spans="1:24" x14ac:dyDescent="0.25">
      <c r="A78" s="3" t="s">
        <v>21</v>
      </c>
      <c r="B78" s="1">
        <v>2900</v>
      </c>
      <c r="C78" s="1">
        <v>2902</v>
      </c>
      <c r="D78" s="1">
        <v>2880</v>
      </c>
      <c r="E78" s="1">
        <v>2793</v>
      </c>
      <c r="F78" s="1">
        <v>2743</v>
      </c>
      <c r="G78" s="1">
        <v>2362</v>
      </c>
      <c r="H78" s="1">
        <v>2318</v>
      </c>
      <c r="I78" s="1">
        <v>2236</v>
      </c>
      <c r="J78" s="1">
        <v>2212</v>
      </c>
      <c r="K78" s="1">
        <v>2194</v>
      </c>
      <c r="L78" s="1">
        <v>2037</v>
      </c>
      <c r="M78" s="1">
        <v>2238</v>
      </c>
      <c r="N78" s="1">
        <v>2083</v>
      </c>
      <c r="O78" s="1">
        <v>1967</v>
      </c>
      <c r="P78" s="1">
        <v>1911</v>
      </c>
      <c r="Q78" s="1">
        <v>1472</v>
      </c>
      <c r="R78" s="1">
        <v>1770</v>
      </c>
      <c r="S78" s="1">
        <v>1682</v>
      </c>
      <c r="T78" s="1">
        <v>1678</v>
      </c>
      <c r="U78" s="1">
        <v>1638</v>
      </c>
      <c r="V78" s="1">
        <v>1587</v>
      </c>
      <c r="W78" s="38">
        <v>1516</v>
      </c>
      <c r="X78" s="65">
        <v>1536</v>
      </c>
    </row>
    <row r="79" spans="1:24" x14ac:dyDescent="0.25">
      <c r="A79" s="3" t="s">
        <v>22</v>
      </c>
      <c r="B79" s="1">
        <v>596</v>
      </c>
      <c r="C79" s="1">
        <v>401</v>
      </c>
      <c r="D79" s="1">
        <v>696</v>
      </c>
      <c r="E79" s="1">
        <v>677</v>
      </c>
      <c r="F79" s="1">
        <v>722</v>
      </c>
      <c r="G79" s="1">
        <v>599</v>
      </c>
      <c r="H79" s="1">
        <v>633</v>
      </c>
      <c r="I79" s="1">
        <v>663</v>
      </c>
      <c r="J79" s="1">
        <v>657</v>
      </c>
      <c r="K79" s="1">
        <v>619</v>
      </c>
      <c r="L79" s="1">
        <v>676</v>
      </c>
      <c r="M79" s="1">
        <v>713</v>
      </c>
      <c r="N79" s="1">
        <v>761</v>
      </c>
      <c r="O79" s="1">
        <v>776</v>
      </c>
      <c r="P79" s="1">
        <v>536</v>
      </c>
      <c r="Q79" s="1">
        <v>511</v>
      </c>
      <c r="R79" s="1">
        <v>452</v>
      </c>
      <c r="S79" s="1">
        <v>486</v>
      </c>
      <c r="T79" s="1">
        <v>574</v>
      </c>
      <c r="U79" s="1">
        <v>598</v>
      </c>
      <c r="V79" s="1">
        <v>621</v>
      </c>
      <c r="W79" s="38">
        <v>618</v>
      </c>
      <c r="X79" s="65">
        <v>664</v>
      </c>
    </row>
    <row r="80" spans="1:24" x14ac:dyDescent="0.25">
      <c r="A80" s="3" t="s">
        <v>25</v>
      </c>
      <c r="B80" s="1" t="s">
        <v>104</v>
      </c>
      <c r="C80" s="1" t="s">
        <v>104</v>
      </c>
      <c r="D80" s="1" t="s">
        <v>104</v>
      </c>
      <c r="E80" s="1" t="s">
        <v>104</v>
      </c>
      <c r="F80" s="1" t="s">
        <v>104</v>
      </c>
      <c r="G80" s="1" t="s">
        <v>104</v>
      </c>
      <c r="H80" s="1" t="s">
        <v>104</v>
      </c>
      <c r="I80" s="1" t="s">
        <v>104</v>
      </c>
      <c r="J80" s="1" t="s">
        <v>104</v>
      </c>
      <c r="K80" s="1" t="s">
        <v>104</v>
      </c>
      <c r="L80" s="1" t="s">
        <v>104</v>
      </c>
      <c r="M80" s="1" t="s">
        <v>104</v>
      </c>
      <c r="N80" s="1" t="s">
        <v>104</v>
      </c>
      <c r="O80" s="1" t="s">
        <v>104</v>
      </c>
      <c r="P80" s="1" t="s">
        <v>104</v>
      </c>
      <c r="Q80" s="1" t="s">
        <v>104</v>
      </c>
      <c r="R80" s="1" t="s">
        <v>104</v>
      </c>
      <c r="S80" s="1" t="s">
        <v>104</v>
      </c>
      <c r="T80" s="1" t="s">
        <v>104</v>
      </c>
      <c r="U80" s="1" t="s">
        <v>104</v>
      </c>
      <c r="V80" s="1" t="s">
        <v>104</v>
      </c>
      <c r="W80" s="38" t="s">
        <v>104</v>
      </c>
      <c r="X80" s="65" t="s">
        <v>104</v>
      </c>
    </row>
    <row r="81" spans="1:24" x14ac:dyDescent="0.25">
      <c r="A81" s="3" t="s">
        <v>31</v>
      </c>
      <c r="B81" s="1">
        <v>580</v>
      </c>
      <c r="C81" s="1">
        <v>685</v>
      </c>
      <c r="D81" s="1">
        <v>724</v>
      </c>
      <c r="E81" s="1">
        <v>500</v>
      </c>
      <c r="F81" s="1">
        <v>691</v>
      </c>
      <c r="G81" s="1">
        <v>755</v>
      </c>
      <c r="H81" s="1">
        <v>697</v>
      </c>
      <c r="I81" s="1">
        <v>708</v>
      </c>
      <c r="J81" s="1">
        <v>743</v>
      </c>
      <c r="K81" s="1">
        <v>721</v>
      </c>
      <c r="L81" s="1">
        <v>775</v>
      </c>
      <c r="M81" s="1">
        <v>806</v>
      </c>
      <c r="N81" s="1">
        <v>765</v>
      </c>
      <c r="O81" s="1">
        <v>700</v>
      </c>
      <c r="P81" s="1">
        <v>614</v>
      </c>
      <c r="Q81" s="1">
        <v>542</v>
      </c>
      <c r="R81" s="1">
        <v>583</v>
      </c>
      <c r="S81" s="1">
        <v>562</v>
      </c>
      <c r="T81" s="1">
        <v>537</v>
      </c>
      <c r="U81" s="1">
        <v>577</v>
      </c>
      <c r="V81" s="1">
        <v>600</v>
      </c>
      <c r="W81" s="38">
        <v>659</v>
      </c>
      <c r="X81" s="65">
        <v>684</v>
      </c>
    </row>
    <row r="82" spans="1:24" x14ac:dyDescent="0.25">
      <c r="A82" s="3" t="s">
        <v>32</v>
      </c>
      <c r="B82" s="1" t="s">
        <v>104</v>
      </c>
      <c r="C82" s="1" t="s">
        <v>104</v>
      </c>
      <c r="D82" s="1" t="s">
        <v>104</v>
      </c>
      <c r="E82" s="1" t="s">
        <v>104</v>
      </c>
      <c r="F82" s="1" t="s">
        <v>104</v>
      </c>
      <c r="G82" s="1" t="s">
        <v>104</v>
      </c>
      <c r="H82" s="1" t="s">
        <v>104</v>
      </c>
      <c r="I82" s="1" t="s">
        <v>104</v>
      </c>
      <c r="J82" s="1" t="s">
        <v>104</v>
      </c>
      <c r="K82" s="1" t="s">
        <v>104</v>
      </c>
      <c r="L82" s="1" t="s">
        <v>104</v>
      </c>
      <c r="M82" s="1" t="s">
        <v>104</v>
      </c>
      <c r="N82" s="1" t="s">
        <v>104</v>
      </c>
      <c r="O82" s="1" t="s">
        <v>104</v>
      </c>
      <c r="P82" s="1" t="s">
        <v>104</v>
      </c>
      <c r="Q82" s="1" t="s">
        <v>104</v>
      </c>
      <c r="R82" s="1" t="s">
        <v>104</v>
      </c>
      <c r="S82" s="1" t="s">
        <v>104</v>
      </c>
      <c r="T82" s="1" t="s">
        <v>104</v>
      </c>
      <c r="U82" s="1" t="s">
        <v>104</v>
      </c>
      <c r="V82" s="1" t="s">
        <v>104</v>
      </c>
      <c r="W82" s="38" t="s">
        <v>104</v>
      </c>
      <c r="X82" s="65" t="s">
        <v>104</v>
      </c>
    </row>
    <row r="83" spans="1:24" x14ac:dyDescent="0.25">
      <c r="A83" s="3" t="s">
        <v>35</v>
      </c>
      <c r="B83" s="1" t="s">
        <v>104</v>
      </c>
      <c r="C83" s="1" t="s">
        <v>104</v>
      </c>
      <c r="D83" s="1" t="s">
        <v>104</v>
      </c>
      <c r="E83" s="1" t="s">
        <v>104</v>
      </c>
      <c r="F83" s="1" t="s">
        <v>104</v>
      </c>
      <c r="G83" s="1" t="s">
        <v>104</v>
      </c>
      <c r="H83" s="1" t="s">
        <v>104</v>
      </c>
      <c r="I83" s="1" t="s">
        <v>104</v>
      </c>
      <c r="J83" s="1" t="s">
        <v>104</v>
      </c>
      <c r="K83" s="1" t="s">
        <v>104</v>
      </c>
      <c r="L83" s="1" t="s">
        <v>104</v>
      </c>
      <c r="M83" s="1" t="s">
        <v>104</v>
      </c>
      <c r="N83" s="1" t="s">
        <v>104</v>
      </c>
      <c r="O83" s="1" t="s">
        <v>104</v>
      </c>
      <c r="P83" s="1" t="s">
        <v>104</v>
      </c>
      <c r="Q83" s="1" t="s">
        <v>104</v>
      </c>
      <c r="R83" s="1" t="s">
        <v>104</v>
      </c>
      <c r="S83" s="1" t="s">
        <v>104</v>
      </c>
      <c r="T83" s="1" t="s">
        <v>104</v>
      </c>
      <c r="U83" s="1" t="s">
        <v>104</v>
      </c>
      <c r="V83" s="1" t="s">
        <v>104</v>
      </c>
      <c r="W83" s="38" t="s">
        <v>104</v>
      </c>
      <c r="X83" s="65" t="s">
        <v>104</v>
      </c>
    </row>
    <row r="84" spans="1:24" x14ac:dyDescent="0.25">
      <c r="A84" s="3" t="s">
        <v>23</v>
      </c>
      <c r="B84" s="1" t="s">
        <v>104</v>
      </c>
      <c r="C84" s="1" t="s">
        <v>104</v>
      </c>
      <c r="D84" s="1" t="s">
        <v>104</v>
      </c>
      <c r="E84" s="1" t="s">
        <v>104</v>
      </c>
      <c r="F84" s="1" t="s">
        <v>104</v>
      </c>
      <c r="G84" s="1" t="s">
        <v>104</v>
      </c>
      <c r="H84" s="1" t="s">
        <v>104</v>
      </c>
      <c r="I84" s="1" t="s">
        <v>104</v>
      </c>
      <c r="J84" s="1" t="s">
        <v>104</v>
      </c>
      <c r="K84" s="1" t="s">
        <v>104</v>
      </c>
      <c r="L84" s="1" t="s">
        <v>104</v>
      </c>
      <c r="M84" s="1" t="s">
        <v>104</v>
      </c>
      <c r="N84" s="1" t="s">
        <v>104</v>
      </c>
      <c r="O84" s="1" t="s">
        <v>104</v>
      </c>
      <c r="P84" s="1" t="s">
        <v>104</v>
      </c>
      <c r="Q84" s="1" t="s">
        <v>104</v>
      </c>
      <c r="R84" s="1" t="s">
        <v>104</v>
      </c>
      <c r="S84" s="1" t="s">
        <v>104</v>
      </c>
      <c r="T84" s="1" t="s">
        <v>104</v>
      </c>
      <c r="U84" s="1" t="s">
        <v>104</v>
      </c>
      <c r="V84" s="1" t="s">
        <v>104</v>
      </c>
      <c r="W84" s="38" t="s">
        <v>104</v>
      </c>
      <c r="X84" s="65" t="s">
        <v>104</v>
      </c>
    </row>
    <row r="85" spans="1:24" x14ac:dyDescent="0.25">
      <c r="A85" s="3" t="s">
        <v>33</v>
      </c>
      <c r="B85" s="1" t="s">
        <v>104</v>
      </c>
      <c r="C85" s="1" t="s">
        <v>104</v>
      </c>
      <c r="D85" s="1" t="s">
        <v>104</v>
      </c>
      <c r="E85" s="1" t="s">
        <v>104</v>
      </c>
      <c r="F85" s="1" t="s">
        <v>104</v>
      </c>
      <c r="G85" s="1" t="s">
        <v>104</v>
      </c>
      <c r="H85" s="1" t="s">
        <v>104</v>
      </c>
      <c r="I85" s="1" t="s">
        <v>104</v>
      </c>
      <c r="J85" s="1" t="s">
        <v>104</v>
      </c>
      <c r="K85" s="1" t="s">
        <v>104</v>
      </c>
      <c r="L85" s="1" t="s">
        <v>104</v>
      </c>
      <c r="M85" s="1" t="s">
        <v>104</v>
      </c>
      <c r="N85" s="1" t="s">
        <v>104</v>
      </c>
      <c r="O85" s="1" t="s">
        <v>104</v>
      </c>
      <c r="P85" s="1" t="s">
        <v>104</v>
      </c>
      <c r="Q85" s="1" t="s">
        <v>104</v>
      </c>
      <c r="R85" s="1" t="s">
        <v>104</v>
      </c>
      <c r="S85" s="1" t="s">
        <v>104</v>
      </c>
      <c r="T85" s="1" t="s">
        <v>104</v>
      </c>
      <c r="U85" s="1" t="s">
        <v>104</v>
      </c>
      <c r="V85" s="1" t="s">
        <v>104</v>
      </c>
      <c r="W85" s="38" t="s">
        <v>104</v>
      </c>
      <c r="X85" s="65" t="s">
        <v>104</v>
      </c>
    </row>
    <row r="86" spans="1:24" x14ac:dyDescent="0.25">
      <c r="A86" s="3" t="s">
        <v>36</v>
      </c>
      <c r="B86" s="1" t="s">
        <v>104</v>
      </c>
      <c r="C86" s="1" t="s">
        <v>104</v>
      </c>
      <c r="D86" s="1" t="s">
        <v>104</v>
      </c>
      <c r="E86" s="1" t="s">
        <v>104</v>
      </c>
      <c r="F86" s="1" t="s">
        <v>104</v>
      </c>
      <c r="G86" s="1" t="s">
        <v>104</v>
      </c>
      <c r="H86" s="1" t="s">
        <v>104</v>
      </c>
      <c r="I86" s="1" t="s">
        <v>104</v>
      </c>
      <c r="J86" s="1" t="s">
        <v>104</v>
      </c>
      <c r="K86" s="1" t="s">
        <v>104</v>
      </c>
      <c r="L86" s="1" t="s">
        <v>104</v>
      </c>
      <c r="M86" s="1" t="s">
        <v>104</v>
      </c>
      <c r="N86" s="1" t="s">
        <v>104</v>
      </c>
      <c r="O86" s="1" t="s">
        <v>104</v>
      </c>
      <c r="P86" s="1" t="s">
        <v>104</v>
      </c>
      <c r="Q86" s="1" t="s">
        <v>104</v>
      </c>
      <c r="R86" s="1" t="s">
        <v>104</v>
      </c>
      <c r="S86" s="1" t="s">
        <v>104</v>
      </c>
      <c r="T86" s="1" t="s">
        <v>104</v>
      </c>
      <c r="U86" s="1" t="s">
        <v>104</v>
      </c>
      <c r="V86" s="1" t="s">
        <v>104</v>
      </c>
      <c r="W86" s="38" t="s">
        <v>104</v>
      </c>
      <c r="X86" s="65" t="s">
        <v>104</v>
      </c>
    </row>
    <row r="87" spans="1:24" ht="30" x14ac:dyDescent="0.25">
      <c r="A87" s="4" t="s">
        <v>47</v>
      </c>
      <c r="B87" s="1" t="s">
        <v>104</v>
      </c>
      <c r="C87" s="1" t="s">
        <v>104</v>
      </c>
      <c r="D87" s="1" t="s">
        <v>104</v>
      </c>
      <c r="E87" s="1" t="s">
        <v>104</v>
      </c>
      <c r="F87" s="1" t="s">
        <v>104</v>
      </c>
      <c r="G87" s="1" t="s">
        <v>104</v>
      </c>
      <c r="H87" s="1" t="s">
        <v>104</v>
      </c>
      <c r="I87" s="1" t="s">
        <v>104</v>
      </c>
      <c r="J87" s="1" t="s">
        <v>104</v>
      </c>
      <c r="K87" s="1" t="s">
        <v>104</v>
      </c>
      <c r="L87" s="1" t="s">
        <v>104</v>
      </c>
      <c r="M87" s="1" t="s">
        <v>104</v>
      </c>
      <c r="N87" s="1" t="s">
        <v>104</v>
      </c>
      <c r="O87" s="1" t="s">
        <v>104</v>
      </c>
      <c r="P87" s="1" t="s">
        <v>104</v>
      </c>
      <c r="Q87" s="1" t="s">
        <v>104</v>
      </c>
      <c r="R87" s="1" t="s">
        <v>104</v>
      </c>
      <c r="S87" s="1" t="s">
        <v>104</v>
      </c>
      <c r="T87" s="1" t="s">
        <v>104</v>
      </c>
      <c r="U87" s="1" t="s">
        <v>104</v>
      </c>
      <c r="V87" s="1" t="s">
        <v>104</v>
      </c>
      <c r="W87" s="38" t="s">
        <v>104</v>
      </c>
      <c r="X87" s="65" t="s">
        <v>104</v>
      </c>
    </row>
    <row r="88" spans="1:24" x14ac:dyDescent="0.25">
      <c r="A88" s="3" t="s">
        <v>24</v>
      </c>
      <c r="B88" s="1" t="s">
        <v>104</v>
      </c>
      <c r="C88" s="1" t="s">
        <v>104</v>
      </c>
      <c r="D88" s="1" t="s">
        <v>104</v>
      </c>
      <c r="E88" s="1" t="s">
        <v>104</v>
      </c>
      <c r="F88" s="1" t="s">
        <v>104</v>
      </c>
      <c r="G88" s="1" t="s">
        <v>104</v>
      </c>
      <c r="H88" s="1" t="s">
        <v>104</v>
      </c>
      <c r="I88" s="1" t="s">
        <v>104</v>
      </c>
      <c r="J88" s="1" t="s">
        <v>104</v>
      </c>
      <c r="K88" s="1" t="s">
        <v>104</v>
      </c>
      <c r="L88" s="1" t="s">
        <v>104</v>
      </c>
      <c r="M88" s="1" t="s">
        <v>104</v>
      </c>
      <c r="N88" s="1" t="s">
        <v>104</v>
      </c>
      <c r="O88" s="1" t="s">
        <v>104</v>
      </c>
      <c r="P88" s="1" t="s">
        <v>104</v>
      </c>
      <c r="Q88" s="1" t="s">
        <v>104</v>
      </c>
      <c r="R88" s="1" t="s">
        <v>104</v>
      </c>
      <c r="S88" s="1" t="s">
        <v>104</v>
      </c>
      <c r="T88" s="1" t="s">
        <v>104</v>
      </c>
      <c r="U88" s="1" t="s">
        <v>104</v>
      </c>
      <c r="V88" s="1" t="s">
        <v>104</v>
      </c>
      <c r="W88" s="38" t="s">
        <v>104</v>
      </c>
      <c r="X88" s="65" t="s">
        <v>104</v>
      </c>
    </row>
    <row r="89" spans="1:24" x14ac:dyDescent="0.25">
      <c r="A89" s="3" t="s">
        <v>37</v>
      </c>
      <c r="B89" s="1" t="s">
        <v>104</v>
      </c>
      <c r="C89" s="1" t="s">
        <v>104</v>
      </c>
      <c r="D89" s="1" t="s">
        <v>104</v>
      </c>
      <c r="E89" s="1" t="s">
        <v>104</v>
      </c>
      <c r="F89" s="1" t="s">
        <v>104</v>
      </c>
      <c r="G89" s="1" t="s">
        <v>104</v>
      </c>
      <c r="H89" s="1" t="s">
        <v>104</v>
      </c>
      <c r="I89" s="1" t="s">
        <v>104</v>
      </c>
      <c r="J89" s="1" t="s">
        <v>104</v>
      </c>
      <c r="K89" s="1" t="s">
        <v>104</v>
      </c>
      <c r="L89" s="1" t="s">
        <v>104</v>
      </c>
      <c r="M89" s="1" t="s">
        <v>104</v>
      </c>
      <c r="N89" s="1" t="s">
        <v>104</v>
      </c>
      <c r="O89" s="1" t="s">
        <v>104</v>
      </c>
      <c r="P89" s="1" t="s">
        <v>104</v>
      </c>
      <c r="Q89" s="1" t="s">
        <v>104</v>
      </c>
      <c r="R89" s="1" t="s">
        <v>104</v>
      </c>
      <c r="S89" s="1" t="s">
        <v>104</v>
      </c>
      <c r="T89" s="1" t="s">
        <v>104</v>
      </c>
      <c r="U89" s="1" t="s">
        <v>104</v>
      </c>
      <c r="V89" s="1" t="s">
        <v>104</v>
      </c>
      <c r="W89" s="38" t="s">
        <v>104</v>
      </c>
      <c r="X89" s="65" t="s">
        <v>104</v>
      </c>
    </row>
    <row r="90" spans="1:24" x14ac:dyDescent="0.25">
      <c r="A90" s="3" t="s">
        <v>34</v>
      </c>
      <c r="B90" s="1" t="s">
        <v>104</v>
      </c>
      <c r="C90" s="1" t="s">
        <v>104</v>
      </c>
      <c r="D90" s="1" t="s">
        <v>104</v>
      </c>
      <c r="E90" s="1" t="s">
        <v>104</v>
      </c>
      <c r="F90" s="1" t="s">
        <v>104</v>
      </c>
      <c r="G90" s="1" t="s">
        <v>104</v>
      </c>
      <c r="H90" s="1" t="s">
        <v>104</v>
      </c>
      <c r="I90" s="1" t="s">
        <v>104</v>
      </c>
      <c r="J90" s="1" t="s">
        <v>104</v>
      </c>
      <c r="K90" s="1" t="s">
        <v>104</v>
      </c>
      <c r="L90" s="1" t="s">
        <v>104</v>
      </c>
      <c r="M90" s="1" t="s">
        <v>104</v>
      </c>
      <c r="N90" s="1" t="s">
        <v>104</v>
      </c>
      <c r="O90" s="1" t="s">
        <v>104</v>
      </c>
      <c r="P90" s="1" t="s">
        <v>104</v>
      </c>
      <c r="Q90" s="1" t="s">
        <v>104</v>
      </c>
      <c r="R90" s="1" t="s">
        <v>104</v>
      </c>
      <c r="S90" s="1" t="s">
        <v>104</v>
      </c>
      <c r="T90" s="1" t="s">
        <v>104</v>
      </c>
      <c r="U90" s="1" t="s">
        <v>104</v>
      </c>
      <c r="V90" s="1" t="s">
        <v>104</v>
      </c>
      <c r="W90" s="38" t="s">
        <v>104</v>
      </c>
      <c r="X90" s="65" t="s">
        <v>104</v>
      </c>
    </row>
    <row r="91" spans="1:24" ht="30" x14ac:dyDescent="0.25">
      <c r="A91" s="4" t="s">
        <v>48</v>
      </c>
      <c r="B91" s="1" t="s">
        <v>104</v>
      </c>
      <c r="C91" s="1" t="s">
        <v>104</v>
      </c>
      <c r="D91" s="1" t="s">
        <v>104</v>
      </c>
      <c r="E91" s="1" t="s">
        <v>104</v>
      </c>
      <c r="F91" s="1" t="s">
        <v>104</v>
      </c>
      <c r="G91" s="1" t="s">
        <v>104</v>
      </c>
      <c r="H91" s="1" t="s">
        <v>104</v>
      </c>
      <c r="I91" s="1" t="s">
        <v>104</v>
      </c>
      <c r="J91" s="1" t="s">
        <v>104</v>
      </c>
      <c r="K91" s="1" t="s">
        <v>104</v>
      </c>
      <c r="L91" s="1" t="s">
        <v>104</v>
      </c>
      <c r="M91" s="1" t="s">
        <v>104</v>
      </c>
      <c r="N91" s="1" t="s">
        <v>104</v>
      </c>
      <c r="O91" s="1" t="s">
        <v>104</v>
      </c>
      <c r="P91" s="1" t="s">
        <v>104</v>
      </c>
      <c r="Q91" s="1" t="s">
        <v>104</v>
      </c>
      <c r="R91" s="1" t="s">
        <v>104</v>
      </c>
      <c r="S91" s="1" t="s">
        <v>104</v>
      </c>
      <c r="T91" s="1" t="s">
        <v>104</v>
      </c>
      <c r="U91" s="1" t="s">
        <v>104</v>
      </c>
      <c r="V91" s="1" t="s">
        <v>104</v>
      </c>
      <c r="W91" s="38" t="s">
        <v>104</v>
      </c>
      <c r="X91" s="65" t="s">
        <v>104</v>
      </c>
    </row>
    <row r="92" spans="1:24" x14ac:dyDescent="0.25">
      <c r="A92" s="3" t="s">
        <v>38</v>
      </c>
      <c r="B92" s="1" t="s">
        <v>104</v>
      </c>
      <c r="C92" s="1" t="s">
        <v>104</v>
      </c>
      <c r="D92" s="1" t="s">
        <v>104</v>
      </c>
      <c r="E92" s="1" t="s">
        <v>104</v>
      </c>
      <c r="F92" s="1" t="s">
        <v>104</v>
      </c>
      <c r="G92" s="1" t="s">
        <v>104</v>
      </c>
      <c r="H92" s="1" t="s">
        <v>104</v>
      </c>
      <c r="I92" s="1" t="s">
        <v>104</v>
      </c>
      <c r="J92" s="1" t="s">
        <v>104</v>
      </c>
      <c r="K92" s="1" t="s">
        <v>104</v>
      </c>
      <c r="L92" s="1" t="s">
        <v>104</v>
      </c>
      <c r="M92" s="1" t="s">
        <v>104</v>
      </c>
      <c r="N92" s="1" t="s">
        <v>104</v>
      </c>
      <c r="O92" s="1" t="s">
        <v>104</v>
      </c>
      <c r="P92" s="1" t="s">
        <v>104</v>
      </c>
      <c r="Q92" s="1" t="s">
        <v>104</v>
      </c>
      <c r="R92" s="1" t="s">
        <v>104</v>
      </c>
      <c r="S92" s="1" t="s">
        <v>104</v>
      </c>
      <c r="T92" s="1" t="s">
        <v>104</v>
      </c>
      <c r="U92" s="1" t="s">
        <v>104</v>
      </c>
      <c r="V92" s="1" t="s">
        <v>104</v>
      </c>
      <c r="W92" s="38" t="s">
        <v>104</v>
      </c>
      <c r="X92" s="65" t="s">
        <v>104</v>
      </c>
    </row>
    <row r="93" spans="1:24" x14ac:dyDescent="0.25">
      <c r="A93" s="3" t="s">
        <v>39</v>
      </c>
      <c r="B93" s="1">
        <v>4040</v>
      </c>
      <c r="C93" s="1">
        <v>3954</v>
      </c>
      <c r="D93" s="1">
        <v>3892</v>
      </c>
      <c r="E93" s="1">
        <v>4519</v>
      </c>
      <c r="F93" s="1">
        <v>4298</v>
      </c>
      <c r="G93" s="1">
        <v>4613</v>
      </c>
      <c r="H93" s="1">
        <v>4993</v>
      </c>
      <c r="I93" s="1">
        <v>5243</v>
      </c>
      <c r="J93" s="1">
        <v>5372</v>
      </c>
      <c r="K93" s="1">
        <v>4708</v>
      </c>
      <c r="L93" s="1">
        <v>4815</v>
      </c>
      <c r="M93" s="1">
        <v>5040</v>
      </c>
      <c r="N93" s="1">
        <v>5050</v>
      </c>
      <c r="O93" s="1">
        <v>4866</v>
      </c>
      <c r="P93" s="1">
        <v>5670</v>
      </c>
      <c r="Q93" s="1">
        <v>5800</v>
      </c>
      <c r="R93" s="1">
        <v>5792</v>
      </c>
      <c r="S93" s="1">
        <v>5632</v>
      </c>
      <c r="T93" s="1">
        <v>6478</v>
      </c>
      <c r="U93" s="1">
        <v>6373</v>
      </c>
      <c r="V93" s="1">
        <v>6062</v>
      </c>
      <c r="W93" s="38">
        <v>6165</v>
      </c>
      <c r="X93" s="65">
        <v>6470</v>
      </c>
    </row>
    <row r="94" spans="1:24" ht="30" x14ac:dyDescent="0.25">
      <c r="A94" s="4" t="s">
        <v>49</v>
      </c>
      <c r="B94" s="1">
        <v>5867</v>
      </c>
      <c r="C94" s="1">
        <v>5809</v>
      </c>
      <c r="D94" s="1">
        <v>5950</v>
      </c>
      <c r="E94" s="1">
        <v>5899</v>
      </c>
      <c r="F94" s="1">
        <v>5980</v>
      </c>
      <c r="G94" s="1">
        <v>6305</v>
      </c>
      <c r="H94" s="1">
        <v>6372</v>
      </c>
      <c r="I94" s="1">
        <v>6614</v>
      </c>
      <c r="J94" s="1">
        <v>6549</v>
      </c>
      <c r="K94" s="1">
        <v>6411</v>
      </c>
      <c r="L94" s="1">
        <v>6359</v>
      </c>
      <c r="M94" s="1">
        <v>6340</v>
      </c>
      <c r="N94" s="1">
        <v>6762</v>
      </c>
      <c r="O94" s="1">
        <v>6646</v>
      </c>
      <c r="P94" s="1">
        <v>6884</v>
      </c>
      <c r="Q94" s="1">
        <v>6835</v>
      </c>
      <c r="R94" s="1">
        <v>6636</v>
      </c>
      <c r="S94" s="1">
        <v>6523</v>
      </c>
      <c r="T94" s="1">
        <v>6679</v>
      </c>
      <c r="U94" s="1">
        <v>6798</v>
      </c>
      <c r="V94" s="1">
        <v>6507</v>
      </c>
      <c r="W94" s="38">
        <v>6876</v>
      </c>
      <c r="X94" s="65">
        <v>7209</v>
      </c>
    </row>
    <row r="95" spans="1:24" x14ac:dyDescent="0.25">
      <c r="A95" s="3" t="s">
        <v>26</v>
      </c>
      <c r="B95" s="1">
        <v>2788</v>
      </c>
      <c r="C95" s="1">
        <v>2742</v>
      </c>
      <c r="D95" s="1">
        <v>2849</v>
      </c>
      <c r="E95" s="1">
        <v>2724</v>
      </c>
      <c r="F95" s="1">
        <v>2734</v>
      </c>
      <c r="G95" s="1">
        <v>2872</v>
      </c>
      <c r="H95" s="1">
        <v>3046</v>
      </c>
      <c r="I95" s="1">
        <v>2989</v>
      </c>
      <c r="J95" s="1">
        <v>3183</v>
      </c>
      <c r="K95" s="1">
        <v>3504</v>
      </c>
      <c r="L95" s="1">
        <v>3614</v>
      </c>
      <c r="M95" s="1">
        <v>3477</v>
      </c>
      <c r="N95" s="1">
        <v>3381</v>
      </c>
      <c r="O95" s="1">
        <v>3483</v>
      </c>
      <c r="P95" s="1">
        <v>3395</v>
      </c>
      <c r="Q95" s="1">
        <v>3275</v>
      </c>
      <c r="R95" s="1">
        <v>3217</v>
      </c>
      <c r="S95" s="1">
        <v>3118</v>
      </c>
      <c r="T95" s="1">
        <v>3050</v>
      </c>
      <c r="U95" s="1">
        <v>3398</v>
      </c>
      <c r="V95" s="1">
        <v>3048</v>
      </c>
      <c r="W95" s="38">
        <v>3205</v>
      </c>
      <c r="X95" s="65">
        <v>3078</v>
      </c>
    </row>
    <row r="96" spans="1:24" x14ac:dyDescent="0.25">
      <c r="A96" s="3" t="s">
        <v>27</v>
      </c>
      <c r="B96" s="1">
        <v>1506</v>
      </c>
      <c r="C96" s="1">
        <v>1529</v>
      </c>
      <c r="D96" s="1">
        <v>1480</v>
      </c>
      <c r="E96" s="1">
        <v>1524</v>
      </c>
      <c r="F96" s="1">
        <v>1514</v>
      </c>
      <c r="G96" s="1">
        <v>1503</v>
      </c>
      <c r="H96" s="1">
        <v>1586</v>
      </c>
      <c r="I96" s="1">
        <v>1575</v>
      </c>
      <c r="J96" s="1">
        <v>1669</v>
      </c>
      <c r="K96" s="1">
        <v>1657</v>
      </c>
      <c r="L96" s="1">
        <v>1616</v>
      </c>
      <c r="M96" s="1">
        <v>1644</v>
      </c>
      <c r="N96" s="1">
        <v>1626</v>
      </c>
      <c r="O96" s="1">
        <v>1840</v>
      </c>
      <c r="P96" s="1">
        <v>1782</v>
      </c>
      <c r="Q96" s="1">
        <v>1780</v>
      </c>
      <c r="R96" s="1">
        <v>1793</v>
      </c>
      <c r="S96" s="1">
        <v>1710</v>
      </c>
      <c r="T96" s="1">
        <v>1799</v>
      </c>
      <c r="U96" s="1">
        <v>2243</v>
      </c>
      <c r="V96" s="1">
        <v>1654</v>
      </c>
      <c r="W96" s="38">
        <v>1771</v>
      </c>
      <c r="X96" s="65">
        <v>1945</v>
      </c>
    </row>
    <row r="97" spans="1:24" x14ac:dyDescent="0.25">
      <c r="A97" s="3" t="s">
        <v>28</v>
      </c>
      <c r="B97" s="1">
        <v>1920</v>
      </c>
      <c r="C97" s="1">
        <v>2009.9999999999998</v>
      </c>
      <c r="D97" s="1">
        <v>2001.9999999999998</v>
      </c>
      <c r="E97" s="1">
        <v>1801</v>
      </c>
      <c r="F97" s="1">
        <v>1662</v>
      </c>
      <c r="G97" s="1">
        <v>1538</v>
      </c>
      <c r="H97" s="1">
        <v>1534</v>
      </c>
      <c r="I97" s="1">
        <v>1639</v>
      </c>
      <c r="J97" s="1">
        <v>1651</v>
      </c>
      <c r="K97" s="1">
        <v>1648</v>
      </c>
      <c r="L97" s="1">
        <v>1786</v>
      </c>
      <c r="M97" s="1">
        <v>1798</v>
      </c>
      <c r="N97" s="1">
        <v>1432</v>
      </c>
      <c r="O97" s="1">
        <v>1720</v>
      </c>
      <c r="P97" s="1">
        <v>1605</v>
      </c>
      <c r="Q97" s="1">
        <v>1593</v>
      </c>
      <c r="R97" s="1">
        <v>1599</v>
      </c>
      <c r="S97" s="1">
        <v>1749</v>
      </c>
      <c r="T97" s="1">
        <v>1607</v>
      </c>
      <c r="U97" s="1">
        <v>1664</v>
      </c>
      <c r="V97" s="1">
        <v>1653</v>
      </c>
      <c r="W97" s="38">
        <v>1853</v>
      </c>
      <c r="X97" s="65">
        <v>2023.0000000000002</v>
      </c>
    </row>
    <row r="98" spans="1:24" x14ac:dyDescent="0.25">
      <c r="A98" s="3" t="s">
        <v>29</v>
      </c>
      <c r="B98" s="1">
        <v>918</v>
      </c>
      <c r="C98" s="1">
        <v>805</v>
      </c>
      <c r="D98" s="1">
        <v>846</v>
      </c>
      <c r="E98" s="1">
        <v>814</v>
      </c>
      <c r="F98" s="1">
        <v>787</v>
      </c>
      <c r="G98" s="1">
        <v>776</v>
      </c>
      <c r="H98" s="1">
        <v>815</v>
      </c>
      <c r="I98" s="1">
        <v>797</v>
      </c>
      <c r="J98" s="1">
        <v>724</v>
      </c>
      <c r="K98" s="1">
        <v>848</v>
      </c>
      <c r="L98" s="1">
        <v>867</v>
      </c>
      <c r="M98" s="1">
        <v>872</v>
      </c>
      <c r="N98" s="1">
        <v>895</v>
      </c>
      <c r="O98" s="1">
        <v>982</v>
      </c>
      <c r="P98" s="1">
        <v>974</v>
      </c>
      <c r="Q98" s="1">
        <v>940</v>
      </c>
      <c r="R98" s="1">
        <v>975</v>
      </c>
      <c r="S98" s="1">
        <v>962</v>
      </c>
      <c r="T98" s="1">
        <v>1006.9999999999999</v>
      </c>
      <c r="U98" s="1">
        <v>1156</v>
      </c>
      <c r="V98" s="1">
        <v>997</v>
      </c>
      <c r="W98" s="38">
        <v>1029</v>
      </c>
      <c r="X98" s="65">
        <v>972</v>
      </c>
    </row>
    <row r="99" spans="1:24" x14ac:dyDescent="0.25">
      <c r="A99" s="3" t="s">
        <v>40</v>
      </c>
      <c r="B99" s="1" t="s">
        <v>104</v>
      </c>
      <c r="C99" s="1" t="s">
        <v>104</v>
      </c>
      <c r="D99" s="1" t="s">
        <v>104</v>
      </c>
      <c r="E99" s="1" t="s">
        <v>104</v>
      </c>
      <c r="F99" s="1" t="s">
        <v>104</v>
      </c>
      <c r="G99" s="1" t="s">
        <v>104</v>
      </c>
      <c r="H99" s="1" t="s">
        <v>104</v>
      </c>
      <c r="I99" s="1" t="s">
        <v>104</v>
      </c>
      <c r="J99" s="1" t="s">
        <v>104</v>
      </c>
      <c r="K99" s="1" t="s">
        <v>104</v>
      </c>
      <c r="L99" s="1" t="s">
        <v>104</v>
      </c>
      <c r="M99" s="1" t="s">
        <v>104</v>
      </c>
      <c r="N99" s="1" t="s">
        <v>104</v>
      </c>
      <c r="O99" s="1" t="s">
        <v>104</v>
      </c>
      <c r="P99" s="1" t="s">
        <v>104</v>
      </c>
      <c r="Q99" s="1" t="s">
        <v>104</v>
      </c>
      <c r="R99" s="1" t="s">
        <v>104</v>
      </c>
      <c r="S99" s="1" t="s">
        <v>104</v>
      </c>
      <c r="T99" s="1" t="s">
        <v>104</v>
      </c>
      <c r="U99" s="1" t="s">
        <v>104</v>
      </c>
      <c r="V99" s="1" t="s">
        <v>104</v>
      </c>
      <c r="W99" s="38" t="s">
        <v>104</v>
      </c>
      <c r="X99" s="65" t="s">
        <v>104</v>
      </c>
    </row>
    <row r="100" spans="1:24" x14ac:dyDescent="0.25">
      <c r="A100" s="3" t="s">
        <v>41</v>
      </c>
      <c r="B100" s="1">
        <v>73</v>
      </c>
      <c r="C100" s="1">
        <v>69</v>
      </c>
      <c r="D100" s="1">
        <v>69</v>
      </c>
      <c r="E100" s="1">
        <v>71</v>
      </c>
      <c r="F100" s="1">
        <v>68</v>
      </c>
      <c r="G100" s="1">
        <v>72</v>
      </c>
      <c r="H100" s="1">
        <v>75</v>
      </c>
      <c r="I100" s="1">
        <v>76</v>
      </c>
      <c r="J100" s="1">
        <v>77</v>
      </c>
      <c r="K100" s="1">
        <v>169</v>
      </c>
      <c r="L100" s="1">
        <v>169</v>
      </c>
      <c r="M100" s="1">
        <v>184</v>
      </c>
      <c r="N100" s="1">
        <v>186</v>
      </c>
      <c r="O100" s="1">
        <v>180</v>
      </c>
      <c r="P100" s="1">
        <v>169</v>
      </c>
      <c r="Q100" s="1">
        <v>185</v>
      </c>
      <c r="R100" s="1">
        <v>292</v>
      </c>
      <c r="S100" s="1">
        <v>288</v>
      </c>
      <c r="T100" s="1">
        <v>257</v>
      </c>
      <c r="U100" s="1">
        <v>246</v>
      </c>
      <c r="V100" s="1">
        <v>136</v>
      </c>
      <c r="W100" s="38">
        <v>120</v>
      </c>
      <c r="X100" s="65">
        <v>206</v>
      </c>
    </row>
    <row r="101" spans="1:24" ht="30" x14ac:dyDescent="0.25">
      <c r="A101" s="4" t="s">
        <v>50</v>
      </c>
      <c r="B101" s="1" t="s">
        <v>104</v>
      </c>
      <c r="C101" s="1" t="s">
        <v>104</v>
      </c>
      <c r="D101" s="1" t="s">
        <v>104</v>
      </c>
      <c r="E101" s="1" t="s">
        <v>104</v>
      </c>
      <c r="F101" s="1" t="s">
        <v>104</v>
      </c>
      <c r="G101" s="1" t="s">
        <v>104</v>
      </c>
      <c r="H101" s="1" t="s">
        <v>104</v>
      </c>
      <c r="I101" s="1" t="s">
        <v>104</v>
      </c>
      <c r="J101" s="1" t="s">
        <v>104</v>
      </c>
      <c r="K101" s="1" t="s">
        <v>104</v>
      </c>
      <c r="L101" s="1" t="s">
        <v>104</v>
      </c>
      <c r="M101" s="1" t="s">
        <v>104</v>
      </c>
      <c r="N101" s="1" t="s">
        <v>104</v>
      </c>
      <c r="O101" s="1" t="s">
        <v>104</v>
      </c>
      <c r="P101" s="1" t="s">
        <v>104</v>
      </c>
      <c r="Q101" s="1" t="s">
        <v>104</v>
      </c>
      <c r="R101" s="1" t="s">
        <v>104</v>
      </c>
      <c r="S101" s="1" t="s">
        <v>104</v>
      </c>
      <c r="T101" s="1" t="s">
        <v>104</v>
      </c>
      <c r="U101" s="1" t="s">
        <v>104</v>
      </c>
      <c r="V101" s="1" t="s">
        <v>104</v>
      </c>
      <c r="W101" s="38" t="s">
        <v>104</v>
      </c>
      <c r="X101" s="65" t="s">
        <v>104</v>
      </c>
    </row>
    <row r="102" spans="1:24" x14ac:dyDescent="0.25">
      <c r="A102" s="3" t="s">
        <v>30</v>
      </c>
      <c r="B102" s="1" t="s">
        <v>104</v>
      </c>
      <c r="C102" s="1" t="s">
        <v>104</v>
      </c>
      <c r="D102" s="1" t="s">
        <v>104</v>
      </c>
      <c r="E102" s="1" t="s">
        <v>104</v>
      </c>
      <c r="F102" s="1" t="s">
        <v>104</v>
      </c>
      <c r="G102" s="1" t="s">
        <v>104</v>
      </c>
      <c r="H102" s="1" t="s">
        <v>104</v>
      </c>
      <c r="I102" s="1" t="s">
        <v>104</v>
      </c>
      <c r="J102" s="1" t="s">
        <v>104</v>
      </c>
      <c r="K102" s="1" t="s">
        <v>104</v>
      </c>
      <c r="L102" s="1" t="s">
        <v>104</v>
      </c>
      <c r="M102" s="1" t="s">
        <v>104</v>
      </c>
      <c r="N102" s="1" t="s">
        <v>104</v>
      </c>
      <c r="O102" s="1" t="s">
        <v>104</v>
      </c>
      <c r="P102" s="1" t="s">
        <v>104</v>
      </c>
      <c r="Q102" s="1" t="s">
        <v>104</v>
      </c>
      <c r="R102" s="1" t="s">
        <v>104</v>
      </c>
      <c r="S102" s="1" t="s">
        <v>104</v>
      </c>
      <c r="T102" s="1" t="s">
        <v>104</v>
      </c>
      <c r="U102" s="1" t="s">
        <v>104</v>
      </c>
      <c r="V102" s="1" t="s">
        <v>104</v>
      </c>
      <c r="W102" s="38" t="s">
        <v>104</v>
      </c>
      <c r="X102" s="65" t="s">
        <v>104</v>
      </c>
    </row>
    <row r="103" spans="1:24" ht="30" x14ac:dyDescent="0.25">
      <c r="A103" s="4" t="s">
        <v>51</v>
      </c>
      <c r="B103" s="1">
        <v>3515</v>
      </c>
      <c r="C103" s="1">
        <v>3646</v>
      </c>
      <c r="D103" s="1">
        <v>3911</v>
      </c>
      <c r="E103" s="1">
        <v>4182</v>
      </c>
      <c r="F103" s="1">
        <v>3949</v>
      </c>
      <c r="G103" s="1">
        <v>4558</v>
      </c>
      <c r="H103" s="1">
        <v>4520</v>
      </c>
      <c r="I103" s="1">
        <v>4465</v>
      </c>
      <c r="J103" s="1">
        <v>4640</v>
      </c>
      <c r="K103" s="1">
        <v>4812</v>
      </c>
      <c r="L103" s="1">
        <v>4961</v>
      </c>
      <c r="M103" s="1">
        <v>5217</v>
      </c>
      <c r="N103" s="1">
        <v>3806</v>
      </c>
      <c r="O103" s="1">
        <v>3543</v>
      </c>
      <c r="P103" s="1">
        <v>3432</v>
      </c>
      <c r="Q103" s="1">
        <v>2810</v>
      </c>
      <c r="R103" s="1">
        <v>2877</v>
      </c>
      <c r="S103" s="1">
        <v>3120</v>
      </c>
      <c r="T103" s="1">
        <v>3108</v>
      </c>
      <c r="U103" s="1">
        <v>3209</v>
      </c>
      <c r="V103" s="1">
        <v>3301</v>
      </c>
      <c r="W103" s="38">
        <v>3472</v>
      </c>
      <c r="X103" s="65">
        <v>3706</v>
      </c>
    </row>
    <row r="104" spans="1:24" x14ac:dyDescent="0.25">
      <c r="A104" s="3" t="s">
        <v>42</v>
      </c>
      <c r="B104" s="1">
        <v>4211</v>
      </c>
      <c r="C104" s="1">
        <v>4584</v>
      </c>
      <c r="D104" s="1">
        <v>4481</v>
      </c>
      <c r="E104" s="1">
        <v>4723</v>
      </c>
      <c r="F104" s="1">
        <v>5054</v>
      </c>
      <c r="G104" s="1">
        <v>5230</v>
      </c>
      <c r="H104" s="1">
        <v>4829</v>
      </c>
      <c r="I104" s="1">
        <v>4863</v>
      </c>
      <c r="J104" s="1">
        <v>5148</v>
      </c>
      <c r="K104" s="1">
        <v>4626</v>
      </c>
      <c r="L104" s="1">
        <v>3852</v>
      </c>
      <c r="M104" s="1">
        <v>4177</v>
      </c>
      <c r="N104" s="1">
        <v>5408</v>
      </c>
      <c r="O104" s="1">
        <v>5275</v>
      </c>
      <c r="P104" s="1">
        <v>5152</v>
      </c>
      <c r="Q104" s="1">
        <v>4943</v>
      </c>
      <c r="R104" s="1">
        <v>4920</v>
      </c>
      <c r="S104" s="1">
        <v>4681</v>
      </c>
      <c r="T104" s="1">
        <v>4864</v>
      </c>
      <c r="U104" s="1">
        <v>4959</v>
      </c>
      <c r="V104" s="1">
        <v>5141</v>
      </c>
      <c r="W104" s="38">
        <v>5245</v>
      </c>
      <c r="X104" s="65">
        <v>5371</v>
      </c>
    </row>
    <row r="105" spans="1:24" x14ac:dyDescent="0.25">
      <c r="A105" s="3" t="s">
        <v>43</v>
      </c>
      <c r="B105" s="1">
        <v>9249</v>
      </c>
      <c r="C105" s="1">
        <v>9788</v>
      </c>
      <c r="D105" s="1">
        <v>9929</v>
      </c>
      <c r="E105" s="1">
        <v>10307</v>
      </c>
      <c r="F105" s="1">
        <v>10438</v>
      </c>
      <c r="G105" s="1">
        <v>11582</v>
      </c>
      <c r="H105" s="1">
        <v>10891</v>
      </c>
      <c r="I105" s="1">
        <v>11109</v>
      </c>
      <c r="J105" s="1">
        <v>11458</v>
      </c>
      <c r="K105" s="1">
        <v>11971</v>
      </c>
      <c r="L105" s="1">
        <v>11909</v>
      </c>
      <c r="M105" s="1">
        <v>12306</v>
      </c>
      <c r="N105" s="1">
        <v>13070</v>
      </c>
      <c r="O105" s="1">
        <v>12962</v>
      </c>
      <c r="P105" s="1">
        <v>12393</v>
      </c>
      <c r="Q105" s="1">
        <v>13175</v>
      </c>
      <c r="R105" s="1">
        <v>13454</v>
      </c>
      <c r="S105" s="1">
        <v>13702</v>
      </c>
      <c r="T105" s="1">
        <v>14035</v>
      </c>
      <c r="U105" s="1">
        <v>14196</v>
      </c>
      <c r="V105" s="1">
        <v>14420</v>
      </c>
      <c r="W105" s="38">
        <v>15074</v>
      </c>
      <c r="X105" s="65">
        <v>15536</v>
      </c>
    </row>
    <row r="106" spans="1:24" ht="30" x14ac:dyDescent="0.25">
      <c r="A106" s="4" t="s">
        <v>52</v>
      </c>
      <c r="B106" s="1">
        <v>2256</v>
      </c>
      <c r="C106" s="1">
        <v>2252</v>
      </c>
      <c r="D106" s="1">
        <v>2458</v>
      </c>
      <c r="E106" s="1">
        <v>2610</v>
      </c>
      <c r="F106" s="1">
        <v>2623</v>
      </c>
      <c r="G106" s="1">
        <v>2718</v>
      </c>
      <c r="H106" s="1">
        <v>2559</v>
      </c>
      <c r="I106" s="1">
        <v>2688</v>
      </c>
      <c r="J106" s="1">
        <v>2617</v>
      </c>
      <c r="K106" s="1">
        <v>2705</v>
      </c>
      <c r="L106" s="1">
        <v>2733</v>
      </c>
      <c r="M106" s="1">
        <v>2790</v>
      </c>
      <c r="N106" s="1">
        <v>2824</v>
      </c>
      <c r="O106" s="1">
        <v>2745</v>
      </c>
      <c r="P106" s="1">
        <v>2697</v>
      </c>
      <c r="Q106" s="1">
        <v>2832</v>
      </c>
      <c r="R106" s="1">
        <v>2806</v>
      </c>
      <c r="S106" s="1">
        <v>2670</v>
      </c>
      <c r="T106" s="1">
        <v>3251</v>
      </c>
      <c r="U106" s="1">
        <v>3503</v>
      </c>
      <c r="V106" s="1">
        <v>3131</v>
      </c>
      <c r="W106" s="38">
        <v>3384</v>
      </c>
      <c r="X106" s="65">
        <v>3637</v>
      </c>
    </row>
    <row r="107" spans="1:24" x14ac:dyDescent="0.25">
      <c r="A107" s="5" t="s">
        <v>44</v>
      </c>
      <c r="B107" s="1">
        <v>168</v>
      </c>
      <c r="C107" s="1">
        <v>158</v>
      </c>
      <c r="D107" s="1">
        <v>176</v>
      </c>
      <c r="E107" s="1">
        <v>189</v>
      </c>
      <c r="F107" s="1">
        <v>280</v>
      </c>
      <c r="G107" s="1">
        <v>319</v>
      </c>
      <c r="H107" s="1">
        <v>359</v>
      </c>
      <c r="I107" s="1">
        <v>381</v>
      </c>
      <c r="J107" s="1">
        <v>391</v>
      </c>
      <c r="K107" s="1">
        <v>407</v>
      </c>
      <c r="L107" s="1">
        <v>412</v>
      </c>
      <c r="M107" s="1">
        <v>361</v>
      </c>
      <c r="N107" s="1">
        <v>427</v>
      </c>
      <c r="O107" s="1">
        <v>429</v>
      </c>
      <c r="P107" s="1">
        <v>417</v>
      </c>
      <c r="Q107" s="1">
        <v>427</v>
      </c>
      <c r="R107" s="1">
        <v>353</v>
      </c>
      <c r="S107" s="1">
        <v>356</v>
      </c>
      <c r="T107" s="1">
        <v>438</v>
      </c>
      <c r="U107" s="1">
        <v>329</v>
      </c>
      <c r="V107" s="1">
        <v>341</v>
      </c>
      <c r="W107" s="38">
        <v>337</v>
      </c>
      <c r="X107" s="65">
        <v>270</v>
      </c>
    </row>
    <row r="108" spans="1:24" x14ac:dyDescent="0.2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4" x14ac:dyDescent="0.2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4" ht="15.75" x14ac:dyDescent="0.25">
      <c r="A110" s="12" t="s">
        <v>57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4" x14ac:dyDescent="0.25">
      <c r="A111" s="8" t="s">
        <v>45</v>
      </c>
      <c r="B111" s="41" t="s">
        <v>0</v>
      </c>
      <c r="C111" s="41" t="s">
        <v>1</v>
      </c>
      <c r="D111" s="41" t="s">
        <v>2</v>
      </c>
      <c r="E111" s="41" t="s">
        <v>3</v>
      </c>
      <c r="F111" s="41" t="s">
        <v>4</v>
      </c>
      <c r="G111" s="41" t="s">
        <v>5</v>
      </c>
      <c r="H111" s="41" t="s">
        <v>6</v>
      </c>
      <c r="I111" s="41" t="s">
        <v>7</v>
      </c>
      <c r="J111" s="41" t="s">
        <v>8</v>
      </c>
      <c r="K111" s="41" t="s">
        <v>9</v>
      </c>
      <c r="L111" s="41" t="s">
        <v>10</v>
      </c>
      <c r="M111" s="41" t="s">
        <v>11</v>
      </c>
      <c r="N111" s="41" t="s">
        <v>12</v>
      </c>
      <c r="O111" s="41" t="s">
        <v>13</v>
      </c>
      <c r="P111" s="41" t="s">
        <v>14</v>
      </c>
      <c r="Q111" s="41" t="s">
        <v>15</v>
      </c>
      <c r="R111" s="41" t="s">
        <v>16</v>
      </c>
      <c r="S111" s="41" t="s">
        <v>17</v>
      </c>
      <c r="T111" s="41" t="s">
        <v>18</v>
      </c>
      <c r="U111" s="41" t="s">
        <v>19</v>
      </c>
      <c r="V111" s="41" t="s">
        <v>81</v>
      </c>
      <c r="W111" s="39" t="s">
        <v>102</v>
      </c>
      <c r="X111" s="66" t="s">
        <v>105</v>
      </c>
    </row>
    <row r="112" spans="1:24" x14ac:dyDescent="0.25">
      <c r="A112" s="2" t="s">
        <v>20</v>
      </c>
      <c r="B112" s="1">
        <v>5198</v>
      </c>
      <c r="C112" s="1">
        <v>5101</v>
      </c>
      <c r="D112" s="1">
        <v>5097</v>
      </c>
      <c r="E112" s="1">
        <v>5156</v>
      </c>
      <c r="F112" s="1">
        <v>5199</v>
      </c>
      <c r="G112" s="1">
        <v>5116</v>
      </c>
      <c r="H112" s="1">
        <v>5344</v>
      </c>
      <c r="I112" s="1">
        <v>5242</v>
      </c>
      <c r="J112" s="1">
        <v>5366</v>
      </c>
      <c r="K112" s="1">
        <v>5437</v>
      </c>
      <c r="L112" s="1">
        <v>5247</v>
      </c>
      <c r="M112" s="1">
        <v>5356</v>
      </c>
      <c r="N112" s="1">
        <v>5005</v>
      </c>
      <c r="O112" s="1">
        <v>4866</v>
      </c>
      <c r="P112" s="1">
        <v>5065</v>
      </c>
      <c r="Q112" s="1">
        <v>4978</v>
      </c>
      <c r="R112" s="1">
        <v>4909</v>
      </c>
      <c r="S112" s="1">
        <v>4859</v>
      </c>
      <c r="T112" s="1">
        <v>4876</v>
      </c>
      <c r="U112" s="1">
        <v>5022</v>
      </c>
      <c r="V112" s="1">
        <v>4977</v>
      </c>
      <c r="W112" s="38">
        <v>4884</v>
      </c>
      <c r="X112" s="65">
        <v>4878</v>
      </c>
    </row>
    <row r="113" spans="1:24" x14ac:dyDescent="0.25">
      <c r="A113" s="3" t="s">
        <v>21</v>
      </c>
      <c r="B113" s="1">
        <v>927</v>
      </c>
      <c r="C113" s="1">
        <v>915</v>
      </c>
      <c r="D113" s="1">
        <v>904</v>
      </c>
      <c r="E113" s="1">
        <v>886</v>
      </c>
      <c r="F113" s="1">
        <v>905</v>
      </c>
      <c r="G113" s="1">
        <v>853</v>
      </c>
      <c r="H113" s="1">
        <v>853</v>
      </c>
      <c r="I113" s="1">
        <v>829</v>
      </c>
      <c r="J113" s="1">
        <v>797</v>
      </c>
      <c r="K113" s="1">
        <v>815</v>
      </c>
      <c r="L113" s="1">
        <v>733</v>
      </c>
      <c r="M113" s="1">
        <v>665</v>
      </c>
      <c r="N113" s="1">
        <v>627</v>
      </c>
      <c r="O113" s="1">
        <v>532</v>
      </c>
      <c r="P113" s="1">
        <v>587</v>
      </c>
      <c r="Q113" s="1">
        <v>568</v>
      </c>
      <c r="R113" s="1">
        <v>553</v>
      </c>
      <c r="S113" s="1">
        <v>535</v>
      </c>
      <c r="T113" s="1">
        <v>533</v>
      </c>
      <c r="U113" s="1">
        <v>638</v>
      </c>
      <c r="V113" s="1">
        <v>584</v>
      </c>
      <c r="W113" s="38">
        <v>525</v>
      </c>
      <c r="X113" s="65">
        <v>524</v>
      </c>
    </row>
    <row r="114" spans="1:24" x14ac:dyDescent="0.25">
      <c r="A114" s="3" t="s">
        <v>22</v>
      </c>
      <c r="B114" s="1">
        <v>185</v>
      </c>
      <c r="C114" s="1">
        <v>196</v>
      </c>
      <c r="D114" s="1">
        <v>214</v>
      </c>
      <c r="E114" s="1">
        <v>190</v>
      </c>
      <c r="F114" s="1">
        <v>199</v>
      </c>
      <c r="G114" s="1">
        <v>203</v>
      </c>
      <c r="H114" s="1">
        <v>208</v>
      </c>
      <c r="I114" s="1">
        <v>209</v>
      </c>
      <c r="J114" s="1">
        <v>199</v>
      </c>
      <c r="K114" s="1">
        <v>223</v>
      </c>
      <c r="L114" s="1">
        <v>225</v>
      </c>
      <c r="M114" s="1">
        <v>225</v>
      </c>
      <c r="N114" s="1">
        <v>220</v>
      </c>
      <c r="O114" s="1">
        <v>208</v>
      </c>
      <c r="P114" s="1">
        <v>295</v>
      </c>
      <c r="Q114" s="1">
        <v>295</v>
      </c>
      <c r="R114" s="1">
        <v>270</v>
      </c>
      <c r="S114" s="1">
        <v>256</v>
      </c>
      <c r="T114" s="1">
        <v>239</v>
      </c>
      <c r="U114" s="1">
        <v>263</v>
      </c>
      <c r="V114" s="1">
        <v>279</v>
      </c>
      <c r="W114" s="38">
        <v>282</v>
      </c>
      <c r="X114" s="65">
        <v>290</v>
      </c>
    </row>
    <row r="115" spans="1:24" x14ac:dyDescent="0.25">
      <c r="A115" s="3" t="s">
        <v>25</v>
      </c>
      <c r="B115" s="1" t="s">
        <v>104</v>
      </c>
      <c r="C115" s="1" t="s">
        <v>104</v>
      </c>
      <c r="D115" s="1" t="s">
        <v>104</v>
      </c>
      <c r="E115" s="1" t="s">
        <v>104</v>
      </c>
      <c r="F115" s="1" t="s">
        <v>104</v>
      </c>
      <c r="G115" s="1" t="s">
        <v>104</v>
      </c>
      <c r="H115" s="1" t="s">
        <v>104</v>
      </c>
      <c r="I115" s="1" t="s">
        <v>104</v>
      </c>
      <c r="J115" s="1" t="s">
        <v>104</v>
      </c>
      <c r="K115" s="1" t="s">
        <v>104</v>
      </c>
      <c r="L115" s="1" t="s">
        <v>104</v>
      </c>
      <c r="M115" s="1" t="s">
        <v>104</v>
      </c>
      <c r="N115" s="1" t="s">
        <v>104</v>
      </c>
      <c r="O115" s="1" t="s">
        <v>104</v>
      </c>
      <c r="P115" s="1" t="s">
        <v>104</v>
      </c>
      <c r="Q115" s="1" t="s">
        <v>104</v>
      </c>
      <c r="R115" s="1" t="s">
        <v>104</v>
      </c>
      <c r="S115" s="1" t="s">
        <v>104</v>
      </c>
      <c r="T115" s="1" t="s">
        <v>104</v>
      </c>
      <c r="U115" s="1" t="s">
        <v>104</v>
      </c>
      <c r="V115" s="1" t="s">
        <v>104</v>
      </c>
      <c r="W115" s="38" t="s">
        <v>104</v>
      </c>
      <c r="X115" s="65" t="s">
        <v>104</v>
      </c>
    </row>
    <row r="116" spans="1:24" x14ac:dyDescent="0.25">
      <c r="A116" s="3" t="s">
        <v>31</v>
      </c>
      <c r="B116" s="1">
        <v>181</v>
      </c>
      <c r="C116" s="1">
        <v>190</v>
      </c>
      <c r="D116" s="1">
        <v>182</v>
      </c>
      <c r="E116" s="1">
        <v>181</v>
      </c>
      <c r="F116" s="1">
        <v>216</v>
      </c>
      <c r="G116" s="1">
        <v>281</v>
      </c>
      <c r="H116" s="1">
        <v>240</v>
      </c>
      <c r="I116" s="1">
        <v>213</v>
      </c>
      <c r="J116" s="1">
        <v>265</v>
      </c>
      <c r="K116" s="1">
        <v>257</v>
      </c>
      <c r="L116" s="1">
        <v>242</v>
      </c>
      <c r="M116" s="1">
        <v>234</v>
      </c>
      <c r="N116" s="1">
        <v>219</v>
      </c>
      <c r="O116" s="1">
        <v>238</v>
      </c>
      <c r="P116" s="1">
        <v>276</v>
      </c>
      <c r="Q116" s="1">
        <v>260</v>
      </c>
      <c r="R116" s="1">
        <v>254</v>
      </c>
      <c r="S116" s="1">
        <v>231</v>
      </c>
      <c r="T116" s="1">
        <v>255</v>
      </c>
      <c r="U116" s="1">
        <v>259</v>
      </c>
      <c r="V116" s="1">
        <v>258</v>
      </c>
      <c r="W116" s="38">
        <v>254</v>
      </c>
      <c r="X116" s="65">
        <v>252</v>
      </c>
    </row>
    <row r="117" spans="1:24" x14ac:dyDescent="0.25">
      <c r="A117" s="3" t="s">
        <v>32</v>
      </c>
      <c r="B117" s="1" t="s">
        <v>104</v>
      </c>
      <c r="C117" s="1" t="s">
        <v>104</v>
      </c>
      <c r="D117" s="1" t="s">
        <v>104</v>
      </c>
      <c r="E117" s="1" t="s">
        <v>104</v>
      </c>
      <c r="F117" s="1" t="s">
        <v>104</v>
      </c>
      <c r="G117" s="1" t="s">
        <v>104</v>
      </c>
      <c r="H117" s="1" t="s">
        <v>104</v>
      </c>
      <c r="I117" s="1" t="s">
        <v>104</v>
      </c>
      <c r="J117" s="1" t="s">
        <v>104</v>
      </c>
      <c r="K117" s="1" t="s">
        <v>104</v>
      </c>
      <c r="L117" s="1" t="s">
        <v>104</v>
      </c>
      <c r="M117" s="1" t="s">
        <v>104</v>
      </c>
      <c r="N117" s="1" t="s">
        <v>104</v>
      </c>
      <c r="O117" s="1" t="s">
        <v>104</v>
      </c>
      <c r="P117" s="1" t="s">
        <v>104</v>
      </c>
      <c r="Q117" s="1" t="s">
        <v>104</v>
      </c>
      <c r="R117" s="1" t="s">
        <v>104</v>
      </c>
      <c r="S117" s="1" t="s">
        <v>104</v>
      </c>
      <c r="T117" s="1" t="s">
        <v>104</v>
      </c>
      <c r="U117" s="1" t="s">
        <v>104</v>
      </c>
      <c r="V117" s="1" t="s">
        <v>104</v>
      </c>
      <c r="W117" s="38" t="s">
        <v>104</v>
      </c>
      <c r="X117" s="65" t="s">
        <v>104</v>
      </c>
    </row>
    <row r="118" spans="1:24" x14ac:dyDescent="0.25">
      <c r="A118" s="3" t="s">
        <v>35</v>
      </c>
      <c r="B118" s="1" t="s">
        <v>104</v>
      </c>
      <c r="C118" s="1" t="s">
        <v>104</v>
      </c>
      <c r="D118" s="1" t="s">
        <v>104</v>
      </c>
      <c r="E118" s="1" t="s">
        <v>104</v>
      </c>
      <c r="F118" s="1" t="s">
        <v>104</v>
      </c>
      <c r="G118" s="1" t="s">
        <v>104</v>
      </c>
      <c r="H118" s="1" t="s">
        <v>104</v>
      </c>
      <c r="I118" s="1" t="s">
        <v>104</v>
      </c>
      <c r="J118" s="1" t="s">
        <v>104</v>
      </c>
      <c r="K118" s="1" t="s">
        <v>104</v>
      </c>
      <c r="L118" s="1" t="s">
        <v>104</v>
      </c>
      <c r="M118" s="1" t="s">
        <v>104</v>
      </c>
      <c r="N118" s="1" t="s">
        <v>104</v>
      </c>
      <c r="O118" s="1" t="s">
        <v>104</v>
      </c>
      <c r="P118" s="1" t="s">
        <v>104</v>
      </c>
      <c r="Q118" s="1" t="s">
        <v>104</v>
      </c>
      <c r="R118" s="1" t="s">
        <v>104</v>
      </c>
      <c r="S118" s="1" t="s">
        <v>104</v>
      </c>
      <c r="T118" s="1" t="s">
        <v>104</v>
      </c>
      <c r="U118" s="1" t="s">
        <v>104</v>
      </c>
      <c r="V118" s="1" t="s">
        <v>104</v>
      </c>
      <c r="W118" s="38" t="s">
        <v>104</v>
      </c>
      <c r="X118" s="65" t="s">
        <v>104</v>
      </c>
    </row>
    <row r="119" spans="1:24" x14ac:dyDescent="0.25">
      <c r="A119" s="3" t="s">
        <v>23</v>
      </c>
      <c r="B119" s="1" t="s">
        <v>104</v>
      </c>
      <c r="C119" s="1" t="s">
        <v>104</v>
      </c>
      <c r="D119" s="1" t="s">
        <v>104</v>
      </c>
      <c r="E119" s="1" t="s">
        <v>104</v>
      </c>
      <c r="F119" s="1" t="s">
        <v>104</v>
      </c>
      <c r="G119" s="1" t="s">
        <v>104</v>
      </c>
      <c r="H119" s="1" t="s">
        <v>104</v>
      </c>
      <c r="I119" s="1" t="s">
        <v>104</v>
      </c>
      <c r="J119" s="1" t="s">
        <v>104</v>
      </c>
      <c r="K119" s="1" t="s">
        <v>104</v>
      </c>
      <c r="L119" s="1" t="s">
        <v>104</v>
      </c>
      <c r="M119" s="1" t="s">
        <v>104</v>
      </c>
      <c r="N119" s="1" t="s">
        <v>104</v>
      </c>
      <c r="O119" s="1" t="s">
        <v>104</v>
      </c>
      <c r="P119" s="1" t="s">
        <v>104</v>
      </c>
      <c r="Q119" s="1" t="s">
        <v>104</v>
      </c>
      <c r="R119" s="1" t="s">
        <v>104</v>
      </c>
      <c r="S119" s="1" t="s">
        <v>104</v>
      </c>
      <c r="T119" s="1" t="s">
        <v>104</v>
      </c>
      <c r="U119" s="1" t="s">
        <v>104</v>
      </c>
      <c r="V119" s="1" t="s">
        <v>104</v>
      </c>
      <c r="W119" s="38" t="s">
        <v>104</v>
      </c>
      <c r="X119" s="65" t="s">
        <v>104</v>
      </c>
    </row>
    <row r="120" spans="1:24" x14ac:dyDescent="0.25">
      <c r="A120" s="3" t="s">
        <v>33</v>
      </c>
      <c r="B120" s="1" t="s">
        <v>104</v>
      </c>
      <c r="C120" s="1" t="s">
        <v>104</v>
      </c>
      <c r="D120" s="1" t="s">
        <v>104</v>
      </c>
      <c r="E120" s="1" t="s">
        <v>104</v>
      </c>
      <c r="F120" s="1" t="s">
        <v>104</v>
      </c>
      <c r="G120" s="1" t="s">
        <v>104</v>
      </c>
      <c r="H120" s="1" t="s">
        <v>104</v>
      </c>
      <c r="I120" s="1" t="s">
        <v>104</v>
      </c>
      <c r="J120" s="1" t="s">
        <v>104</v>
      </c>
      <c r="K120" s="1" t="s">
        <v>104</v>
      </c>
      <c r="L120" s="1" t="s">
        <v>104</v>
      </c>
      <c r="M120" s="1" t="s">
        <v>104</v>
      </c>
      <c r="N120" s="1" t="s">
        <v>104</v>
      </c>
      <c r="O120" s="1" t="s">
        <v>104</v>
      </c>
      <c r="P120" s="1" t="s">
        <v>104</v>
      </c>
      <c r="Q120" s="1" t="s">
        <v>104</v>
      </c>
      <c r="R120" s="1" t="s">
        <v>104</v>
      </c>
      <c r="S120" s="1" t="s">
        <v>104</v>
      </c>
      <c r="T120" s="1" t="s">
        <v>104</v>
      </c>
      <c r="U120" s="1" t="s">
        <v>104</v>
      </c>
      <c r="V120" s="1" t="s">
        <v>104</v>
      </c>
      <c r="W120" s="38" t="s">
        <v>104</v>
      </c>
      <c r="X120" s="65" t="s">
        <v>104</v>
      </c>
    </row>
    <row r="121" spans="1:24" x14ac:dyDescent="0.25">
      <c r="A121" s="3" t="s">
        <v>36</v>
      </c>
      <c r="B121" s="1" t="s">
        <v>104</v>
      </c>
      <c r="C121" s="1" t="s">
        <v>104</v>
      </c>
      <c r="D121" s="1" t="s">
        <v>104</v>
      </c>
      <c r="E121" s="1" t="s">
        <v>104</v>
      </c>
      <c r="F121" s="1" t="s">
        <v>104</v>
      </c>
      <c r="G121" s="1" t="s">
        <v>104</v>
      </c>
      <c r="H121" s="1" t="s">
        <v>104</v>
      </c>
      <c r="I121" s="1" t="s">
        <v>104</v>
      </c>
      <c r="J121" s="1" t="s">
        <v>104</v>
      </c>
      <c r="K121" s="1" t="s">
        <v>104</v>
      </c>
      <c r="L121" s="1" t="s">
        <v>104</v>
      </c>
      <c r="M121" s="1" t="s">
        <v>104</v>
      </c>
      <c r="N121" s="1" t="s">
        <v>104</v>
      </c>
      <c r="O121" s="1" t="s">
        <v>104</v>
      </c>
      <c r="P121" s="1" t="s">
        <v>104</v>
      </c>
      <c r="Q121" s="1" t="s">
        <v>104</v>
      </c>
      <c r="R121" s="1" t="s">
        <v>104</v>
      </c>
      <c r="S121" s="1" t="s">
        <v>104</v>
      </c>
      <c r="T121" s="1" t="s">
        <v>104</v>
      </c>
      <c r="U121" s="1" t="s">
        <v>104</v>
      </c>
      <c r="V121" s="1" t="s">
        <v>104</v>
      </c>
      <c r="W121" s="38" t="s">
        <v>104</v>
      </c>
      <c r="X121" s="65" t="s">
        <v>104</v>
      </c>
    </row>
    <row r="122" spans="1:24" ht="30" x14ac:dyDescent="0.25">
      <c r="A122" s="4" t="s">
        <v>47</v>
      </c>
      <c r="B122" s="1" t="s">
        <v>104</v>
      </c>
      <c r="C122" s="1" t="s">
        <v>104</v>
      </c>
      <c r="D122" s="1" t="s">
        <v>104</v>
      </c>
      <c r="E122" s="1" t="s">
        <v>104</v>
      </c>
      <c r="F122" s="1" t="s">
        <v>104</v>
      </c>
      <c r="G122" s="1" t="s">
        <v>104</v>
      </c>
      <c r="H122" s="1" t="s">
        <v>104</v>
      </c>
      <c r="I122" s="1" t="s">
        <v>104</v>
      </c>
      <c r="J122" s="1" t="s">
        <v>104</v>
      </c>
      <c r="K122" s="1" t="s">
        <v>104</v>
      </c>
      <c r="L122" s="1" t="s">
        <v>104</v>
      </c>
      <c r="M122" s="1" t="s">
        <v>104</v>
      </c>
      <c r="N122" s="1" t="s">
        <v>104</v>
      </c>
      <c r="O122" s="1" t="s">
        <v>104</v>
      </c>
      <c r="P122" s="1" t="s">
        <v>104</v>
      </c>
      <c r="Q122" s="1" t="s">
        <v>104</v>
      </c>
      <c r="R122" s="1" t="s">
        <v>104</v>
      </c>
      <c r="S122" s="1" t="s">
        <v>104</v>
      </c>
      <c r="T122" s="1" t="s">
        <v>104</v>
      </c>
      <c r="U122" s="1" t="s">
        <v>104</v>
      </c>
      <c r="V122" s="1" t="s">
        <v>104</v>
      </c>
      <c r="W122" s="38" t="s">
        <v>104</v>
      </c>
      <c r="X122" s="65" t="s">
        <v>104</v>
      </c>
    </row>
    <row r="123" spans="1:24" x14ac:dyDescent="0.25">
      <c r="A123" s="3" t="s">
        <v>24</v>
      </c>
      <c r="B123" s="1" t="s">
        <v>104</v>
      </c>
      <c r="C123" s="1" t="s">
        <v>104</v>
      </c>
      <c r="D123" s="1" t="s">
        <v>104</v>
      </c>
      <c r="E123" s="1" t="s">
        <v>104</v>
      </c>
      <c r="F123" s="1" t="s">
        <v>104</v>
      </c>
      <c r="G123" s="1" t="s">
        <v>104</v>
      </c>
      <c r="H123" s="1" t="s">
        <v>104</v>
      </c>
      <c r="I123" s="1" t="s">
        <v>104</v>
      </c>
      <c r="J123" s="1" t="s">
        <v>104</v>
      </c>
      <c r="K123" s="1" t="s">
        <v>104</v>
      </c>
      <c r="L123" s="1" t="s">
        <v>104</v>
      </c>
      <c r="M123" s="1" t="s">
        <v>104</v>
      </c>
      <c r="N123" s="1" t="s">
        <v>104</v>
      </c>
      <c r="O123" s="1" t="s">
        <v>104</v>
      </c>
      <c r="P123" s="1" t="s">
        <v>104</v>
      </c>
      <c r="Q123" s="1" t="s">
        <v>104</v>
      </c>
      <c r="R123" s="1" t="s">
        <v>104</v>
      </c>
      <c r="S123" s="1" t="s">
        <v>104</v>
      </c>
      <c r="T123" s="1" t="s">
        <v>104</v>
      </c>
      <c r="U123" s="1" t="s">
        <v>104</v>
      </c>
      <c r="V123" s="1" t="s">
        <v>104</v>
      </c>
      <c r="W123" s="38" t="s">
        <v>104</v>
      </c>
      <c r="X123" s="65" t="s">
        <v>104</v>
      </c>
    </row>
    <row r="124" spans="1:24" x14ac:dyDescent="0.25">
      <c r="A124" s="3" t="s">
        <v>37</v>
      </c>
      <c r="B124" s="1" t="s">
        <v>104</v>
      </c>
      <c r="C124" s="1" t="s">
        <v>104</v>
      </c>
      <c r="D124" s="1" t="s">
        <v>104</v>
      </c>
      <c r="E124" s="1" t="s">
        <v>104</v>
      </c>
      <c r="F124" s="1" t="s">
        <v>104</v>
      </c>
      <c r="G124" s="1" t="s">
        <v>104</v>
      </c>
      <c r="H124" s="1" t="s">
        <v>104</v>
      </c>
      <c r="I124" s="1" t="s">
        <v>104</v>
      </c>
      <c r="J124" s="1" t="s">
        <v>104</v>
      </c>
      <c r="K124" s="1" t="s">
        <v>104</v>
      </c>
      <c r="L124" s="1" t="s">
        <v>104</v>
      </c>
      <c r="M124" s="1" t="s">
        <v>104</v>
      </c>
      <c r="N124" s="1" t="s">
        <v>104</v>
      </c>
      <c r="O124" s="1" t="s">
        <v>104</v>
      </c>
      <c r="P124" s="1" t="s">
        <v>104</v>
      </c>
      <c r="Q124" s="1" t="s">
        <v>104</v>
      </c>
      <c r="R124" s="1" t="s">
        <v>104</v>
      </c>
      <c r="S124" s="1" t="s">
        <v>104</v>
      </c>
      <c r="T124" s="1" t="s">
        <v>104</v>
      </c>
      <c r="U124" s="1" t="s">
        <v>104</v>
      </c>
      <c r="V124" s="1" t="s">
        <v>104</v>
      </c>
      <c r="W124" s="38" t="s">
        <v>104</v>
      </c>
      <c r="X124" s="65" t="s">
        <v>104</v>
      </c>
    </row>
    <row r="125" spans="1:24" x14ac:dyDescent="0.25">
      <c r="A125" s="3" t="s">
        <v>34</v>
      </c>
      <c r="B125" s="1" t="s">
        <v>104</v>
      </c>
      <c r="C125" s="1" t="s">
        <v>104</v>
      </c>
      <c r="D125" s="1" t="s">
        <v>104</v>
      </c>
      <c r="E125" s="1" t="s">
        <v>104</v>
      </c>
      <c r="F125" s="1" t="s">
        <v>104</v>
      </c>
      <c r="G125" s="1" t="s">
        <v>104</v>
      </c>
      <c r="H125" s="1" t="s">
        <v>104</v>
      </c>
      <c r="I125" s="1" t="s">
        <v>104</v>
      </c>
      <c r="J125" s="1" t="s">
        <v>104</v>
      </c>
      <c r="K125" s="1" t="s">
        <v>104</v>
      </c>
      <c r="L125" s="1" t="s">
        <v>104</v>
      </c>
      <c r="M125" s="1" t="s">
        <v>104</v>
      </c>
      <c r="N125" s="1" t="s">
        <v>104</v>
      </c>
      <c r="O125" s="1" t="s">
        <v>104</v>
      </c>
      <c r="P125" s="1" t="s">
        <v>104</v>
      </c>
      <c r="Q125" s="1" t="s">
        <v>104</v>
      </c>
      <c r="R125" s="1" t="s">
        <v>104</v>
      </c>
      <c r="S125" s="1" t="s">
        <v>104</v>
      </c>
      <c r="T125" s="1" t="s">
        <v>104</v>
      </c>
      <c r="U125" s="1" t="s">
        <v>104</v>
      </c>
      <c r="V125" s="1" t="s">
        <v>104</v>
      </c>
      <c r="W125" s="38" t="s">
        <v>104</v>
      </c>
      <c r="X125" s="65" t="s">
        <v>104</v>
      </c>
    </row>
    <row r="126" spans="1:24" ht="30" x14ac:dyDescent="0.25">
      <c r="A126" s="4" t="s">
        <v>48</v>
      </c>
      <c r="B126" s="1" t="s">
        <v>104</v>
      </c>
      <c r="C126" s="1" t="s">
        <v>104</v>
      </c>
      <c r="D126" s="1" t="s">
        <v>104</v>
      </c>
      <c r="E126" s="1" t="s">
        <v>104</v>
      </c>
      <c r="F126" s="1" t="s">
        <v>104</v>
      </c>
      <c r="G126" s="1" t="s">
        <v>104</v>
      </c>
      <c r="H126" s="1" t="s">
        <v>104</v>
      </c>
      <c r="I126" s="1" t="s">
        <v>104</v>
      </c>
      <c r="J126" s="1" t="s">
        <v>104</v>
      </c>
      <c r="K126" s="1" t="s">
        <v>104</v>
      </c>
      <c r="L126" s="1" t="s">
        <v>104</v>
      </c>
      <c r="M126" s="1" t="s">
        <v>104</v>
      </c>
      <c r="N126" s="1" t="s">
        <v>104</v>
      </c>
      <c r="O126" s="1" t="s">
        <v>104</v>
      </c>
      <c r="P126" s="1" t="s">
        <v>104</v>
      </c>
      <c r="Q126" s="1" t="s">
        <v>104</v>
      </c>
      <c r="R126" s="1" t="s">
        <v>104</v>
      </c>
      <c r="S126" s="1" t="s">
        <v>104</v>
      </c>
      <c r="T126" s="1" t="s">
        <v>104</v>
      </c>
      <c r="U126" s="1" t="s">
        <v>104</v>
      </c>
      <c r="V126" s="1" t="s">
        <v>104</v>
      </c>
      <c r="W126" s="38" t="s">
        <v>104</v>
      </c>
      <c r="X126" s="65" t="s">
        <v>104</v>
      </c>
    </row>
    <row r="127" spans="1:24" x14ac:dyDescent="0.25">
      <c r="A127" s="3" t="s">
        <v>38</v>
      </c>
      <c r="B127" s="1" t="s">
        <v>104</v>
      </c>
      <c r="C127" s="1" t="s">
        <v>104</v>
      </c>
      <c r="D127" s="1" t="s">
        <v>104</v>
      </c>
      <c r="E127" s="1" t="s">
        <v>104</v>
      </c>
      <c r="F127" s="1" t="s">
        <v>104</v>
      </c>
      <c r="G127" s="1" t="s">
        <v>104</v>
      </c>
      <c r="H127" s="1" t="s">
        <v>104</v>
      </c>
      <c r="I127" s="1" t="s">
        <v>104</v>
      </c>
      <c r="J127" s="1" t="s">
        <v>104</v>
      </c>
      <c r="K127" s="1" t="s">
        <v>104</v>
      </c>
      <c r="L127" s="1" t="s">
        <v>104</v>
      </c>
      <c r="M127" s="1" t="s">
        <v>104</v>
      </c>
      <c r="N127" s="1" t="s">
        <v>104</v>
      </c>
      <c r="O127" s="1" t="s">
        <v>104</v>
      </c>
      <c r="P127" s="1" t="s">
        <v>104</v>
      </c>
      <c r="Q127" s="1" t="s">
        <v>104</v>
      </c>
      <c r="R127" s="1" t="s">
        <v>104</v>
      </c>
      <c r="S127" s="1" t="s">
        <v>104</v>
      </c>
      <c r="T127" s="1" t="s">
        <v>104</v>
      </c>
      <c r="U127" s="1" t="s">
        <v>104</v>
      </c>
      <c r="V127" s="1" t="s">
        <v>104</v>
      </c>
      <c r="W127" s="38" t="s">
        <v>104</v>
      </c>
      <c r="X127" s="65" t="s">
        <v>104</v>
      </c>
    </row>
    <row r="128" spans="1:24" x14ac:dyDescent="0.25">
      <c r="A128" s="3" t="s">
        <v>39</v>
      </c>
      <c r="B128" s="1">
        <v>280</v>
      </c>
      <c r="C128" s="1">
        <v>243</v>
      </c>
      <c r="D128" s="1">
        <v>267</v>
      </c>
      <c r="E128" s="1">
        <v>296</v>
      </c>
      <c r="F128" s="1">
        <v>281</v>
      </c>
      <c r="G128" s="1">
        <v>306</v>
      </c>
      <c r="H128" s="1">
        <v>342</v>
      </c>
      <c r="I128" s="1">
        <v>365</v>
      </c>
      <c r="J128" s="1">
        <v>410</v>
      </c>
      <c r="K128" s="1">
        <v>358</v>
      </c>
      <c r="L128" s="1">
        <v>339</v>
      </c>
      <c r="M128" s="1">
        <v>356</v>
      </c>
      <c r="N128" s="1">
        <v>341</v>
      </c>
      <c r="O128" s="1">
        <v>287</v>
      </c>
      <c r="P128" s="1">
        <v>314</v>
      </c>
      <c r="Q128" s="1">
        <v>329</v>
      </c>
      <c r="R128" s="1">
        <v>326</v>
      </c>
      <c r="S128" s="1">
        <v>358</v>
      </c>
      <c r="T128" s="1">
        <v>329</v>
      </c>
      <c r="U128" s="1">
        <v>340</v>
      </c>
      <c r="V128" s="1">
        <v>366</v>
      </c>
      <c r="W128" s="38">
        <v>291</v>
      </c>
      <c r="X128" s="65">
        <v>364</v>
      </c>
    </row>
    <row r="129" spans="1:24" ht="30" x14ac:dyDescent="0.25">
      <c r="A129" s="4" t="s">
        <v>49</v>
      </c>
      <c r="B129" s="1">
        <v>520</v>
      </c>
      <c r="C129" s="1">
        <v>502</v>
      </c>
      <c r="D129" s="1">
        <v>494</v>
      </c>
      <c r="E129" s="1">
        <v>467</v>
      </c>
      <c r="F129" s="1">
        <v>540</v>
      </c>
      <c r="G129" s="1">
        <v>500</v>
      </c>
      <c r="H129" s="1">
        <v>518</v>
      </c>
      <c r="I129" s="1">
        <v>537</v>
      </c>
      <c r="J129" s="1">
        <v>476</v>
      </c>
      <c r="K129" s="1">
        <v>544</v>
      </c>
      <c r="L129" s="1">
        <v>502</v>
      </c>
      <c r="M129" s="1">
        <v>504</v>
      </c>
      <c r="N129" s="1">
        <v>490</v>
      </c>
      <c r="O129" s="1">
        <v>492</v>
      </c>
      <c r="P129" s="1">
        <v>516</v>
      </c>
      <c r="Q129" s="1">
        <v>555</v>
      </c>
      <c r="R129" s="1">
        <v>512</v>
      </c>
      <c r="S129" s="1">
        <v>460</v>
      </c>
      <c r="T129" s="1">
        <v>480</v>
      </c>
      <c r="U129" s="1">
        <v>497</v>
      </c>
      <c r="V129" s="1">
        <v>519</v>
      </c>
      <c r="W129" s="38">
        <v>528</v>
      </c>
      <c r="X129" s="65">
        <v>492</v>
      </c>
    </row>
    <row r="130" spans="1:24" x14ac:dyDescent="0.25">
      <c r="A130" s="3" t="s">
        <v>26</v>
      </c>
      <c r="B130" s="1">
        <v>380</v>
      </c>
      <c r="C130" s="1">
        <v>314</v>
      </c>
      <c r="D130" s="1">
        <v>261</v>
      </c>
      <c r="E130" s="1">
        <v>296</v>
      </c>
      <c r="F130" s="1">
        <v>299</v>
      </c>
      <c r="G130" s="1">
        <v>284</v>
      </c>
      <c r="H130" s="1">
        <v>271</v>
      </c>
      <c r="I130" s="1">
        <v>271</v>
      </c>
      <c r="J130" s="1">
        <v>265</v>
      </c>
      <c r="K130" s="1">
        <v>233</v>
      </c>
      <c r="L130" s="1">
        <v>240</v>
      </c>
      <c r="M130" s="1">
        <v>242</v>
      </c>
      <c r="N130" s="1">
        <v>238</v>
      </c>
      <c r="O130" s="1">
        <v>238</v>
      </c>
      <c r="P130" s="1">
        <v>242</v>
      </c>
      <c r="Q130" s="1">
        <v>232</v>
      </c>
      <c r="R130" s="1">
        <v>218</v>
      </c>
      <c r="S130" s="1">
        <v>204</v>
      </c>
      <c r="T130" s="1">
        <v>201</v>
      </c>
      <c r="U130" s="1">
        <v>194</v>
      </c>
      <c r="V130" s="1">
        <v>203</v>
      </c>
      <c r="W130" s="38">
        <v>210</v>
      </c>
      <c r="X130" s="65">
        <v>229</v>
      </c>
    </row>
    <row r="131" spans="1:24" x14ac:dyDescent="0.25">
      <c r="A131" s="3" t="s">
        <v>27</v>
      </c>
      <c r="B131" s="1">
        <v>133</v>
      </c>
      <c r="C131" s="1">
        <v>121</v>
      </c>
      <c r="D131" s="1">
        <v>131</v>
      </c>
      <c r="E131" s="1">
        <v>141</v>
      </c>
      <c r="F131" s="1">
        <v>153</v>
      </c>
      <c r="G131" s="1">
        <v>149</v>
      </c>
      <c r="H131" s="1">
        <v>155</v>
      </c>
      <c r="I131" s="1">
        <v>159</v>
      </c>
      <c r="J131" s="1">
        <v>151</v>
      </c>
      <c r="K131" s="1">
        <v>169</v>
      </c>
      <c r="L131" s="1">
        <v>153</v>
      </c>
      <c r="M131" s="1">
        <v>130</v>
      </c>
      <c r="N131" s="1">
        <v>117</v>
      </c>
      <c r="O131" s="1">
        <v>107</v>
      </c>
      <c r="P131" s="1">
        <v>107</v>
      </c>
      <c r="Q131" s="1">
        <v>107</v>
      </c>
      <c r="R131" s="1">
        <v>109</v>
      </c>
      <c r="S131" s="1">
        <v>117</v>
      </c>
      <c r="T131" s="1">
        <v>130</v>
      </c>
      <c r="U131" s="1">
        <v>120</v>
      </c>
      <c r="V131" s="1">
        <v>111</v>
      </c>
      <c r="W131" s="38">
        <v>106</v>
      </c>
      <c r="X131" s="65">
        <v>104</v>
      </c>
    </row>
    <row r="132" spans="1:24" x14ac:dyDescent="0.25">
      <c r="A132" s="3" t="s">
        <v>28</v>
      </c>
      <c r="B132" s="1">
        <v>17</v>
      </c>
      <c r="C132" s="1">
        <v>14</v>
      </c>
      <c r="D132" s="1">
        <v>21</v>
      </c>
      <c r="E132" s="1">
        <v>20</v>
      </c>
      <c r="F132" s="1">
        <v>18</v>
      </c>
      <c r="G132" s="1">
        <v>16</v>
      </c>
      <c r="H132" s="1">
        <v>15</v>
      </c>
      <c r="I132" s="1">
        <v>18</v>
      </c>
      <c r="J132" s="1">
        <v>12</v>
      </c>
      <c r="K132" s="1">
        <v>7</v>
      </c>
      <c r="L132" s="1">
        <v>4</v>
      </c>
      <c r="M132" s="1">
        <v>0</v>
      </c>
      <c r="N132" s="1">
        <v>1</v>
      </c>
      <c r="O132" s="1">
        <v>13</v>
      </c>
      <c r="P132" s="1">
        <v>12</v>
      </c>
      <c r="Q132" s="1">
        <v>15</v>
      </c>
      <c r="R132" s="1">
        <v>16</v>
      </c>
      <c r="S132" s="1">
        <v>17</v>
      </c>
      <c r="T132" s="1">
        <v>24</v>
      </c>
      <c r="U132" s="1">
        <v>22</v>
      </c>
      <c r="V132" s="1">
        <v>22</v>
      </c>
      <c r="W132" s="38">
        <v>20</v>
      </c>
      <c r="X132" s="65">
        <v>21</v>
      </c>
    </row>
    <row r="133" spans="1:24" x14ac:dyDescent="0.25">
      <c r="A133" s="3" t="s">
        <v>29</v>
      </c>
      <c r="B133" s="1">
        <v>68</v>
      </c>
      <c r="C133" s="1">
        <v>68</v>
      </c>
      <c r="D133" s="1">
        <v>70</v>
      </c>
      <c r="E133" s="1">
        <v>67</v>
      </c>
      <c r="F133" s="1">
        <v>63</v>
      </c>
      <c r="G133" s="1">
        <v>59</v>
      </c>
      <c r="H133" s="1">
        <v>59</v>
      </c>
      <c r="I133" s="1">
        <v>58</v>
      </c>
      <c r="J133" s="1">
        <v>61</v>
      </c>
      <c r="K133" s="1">
        <v>59</v>
      </c>
      <c r="L133" s="1">
        <v>52</v>
      </c>
      <c r="M133" s="1">
        <v>58</v>
      </c>
      <c r="N133" s="1">
        <v>55</v>
      </c>
      <c r="O133" s="1">
        <v>52</v>
      </c>
      <c r="P133" s="1">
        <v>51</v>
      </c>
      <c r="Q133" s="1">
        <v>48</v>
      </c>
      <c r="R133" s="1">
        <v>48</v>
      </c>
      <c r="S133" s="1">
        <v>42</v>
      </c>
      <c r="T133" s="1">
        <v>29</v>
      </c>
      <c r="U133" s="1">
        <v>31</v>
      </c>
      <c r="V133" s="1">
        <v>30</v>
      </c>
      <c r="W133" s="38">
        <v>41</v>
      </c>
      <c r="X133" s="65">
        <v>40</v>
      </c>
    </row>
    <row r="134" spans="1:24" x14ac:dyDescent="0.25">
      <c r="A134" s="3" t="s">
        <v>40</v>
      </c>
      <c r="B134" s="1" t="s">
        <v>104</v>
      </c>
      <c r="C134" s="1" t="s">
        <v>104</v>
      </c>
      <c r="D134" s="1" t="s">
        <v>104</v>
      </c>
      <c r="E134" s="1" t="s">
        <v>104</v>
      </c>
      <c r="F134" s="1" t="s">
        <v>104</v>
      </c>
      <c r="G134" s="1" t="s">
        <v>104</v>
      </c>
      <c r="H134" s="1" t="s">
        <v>104</v>
      </c>
      <c r="I134" s="1" t="s">
        <v>104</v>
      </c>
      <c r="J134" s="1" t="s">
        <v>104</v>
      </c>
      <c r="K134" s="1" t="s">
        <v>104</v>
      </c>
      <c r="L134" s="1" t="s">
        <v>104</v>
      </c>
      <c r="M134" s="1" t="s">
        <v>104</v>
      </c>
      <c r="N134" s="1" t="s">
        <v>104</v>
      </c>
      <c r="O134" s="1" t="s">
        <v>104</v>
      </c>
      <c r="P134" s="1" t="s">
        <v>104</v>
      </c>
      <c r="Q134" s="1" t="s">
        <v>104</v>
      </c>
      <c r="R134" s="1" t="s">
        <v>104</v>
      </c>
      <c r="S134" s="1" t="s">
        <v>104</v>
      </c>
      <c r="T134" s="1" t="s">
        <v>104</v>
      </c>
      <c r="U134" s="1" t="s">
        <v>104</v>
      </c>
      <c r="V134" s="1" t="s">
        <v>104</v>
      </c>
      <c r="W134" s="38" t="s">
        <v>104</v>
      </c>
      <c r="X134" s="65" t="s">
        <v>104</v>
      </c>
    </row>
    <row r="135" spans="1:24" x14ac:dyDescent="0.25">
      <c r="A135" s="3" t="s">
        <v>41</v>
      </c>
      <c r="B135" s="1">
        <v>6</v>
      </c>
      <c r="C135" s="1">
        <v>6</v>
      </c>
      <c r="D135" s="1">
        <v>6</v>
      </c>
      <c r="E135" s="1">
        <v>7</v>
      </c>
      <c r="F135" s="1">
        <v>7</v>
      </c>
      <c r="G135" s="1">
        <v>7</v>
      </c>
      <c r="H135" s="1">
        <v>8</v>
      </c>
      <c r="I135" s="1">
        <v>8</v>
      </c>
      <c r="J135" s="1">
        <v>10</v>
      </c>
      <c r="K135" s="1">
        <v>8</v>
      </c>
      <c r="L135" s="1">
        <v>8</v>
      </c>
      <c r="M135" s="1">
        <v>9</v>
      </c>
      <c r="N135" s="1">
        <v>9</v>
      </c>
      <c r="O135" s="1">
        <v>9</v>
      </c>
      <c r="P135" s="1">
        <v>10</v>
      </c>
      <c r="Q135" s="1">
        <v>8</v>
      </c>
      <c r="R135" s="1">
        <v>7</v>
      </c>
      <c r="S135" s="1">
        <v>7</v>
      </c>
      <c r="T135" s="1">
        <v>8</v>
      </c>
      <c r="U135" s="1">
        <v>7</v>
      </c>
      <c r="V135" s="1">
        <v>8</v>
      </c>
      <c r="W135" s="38">
        <v>8</v>
      </c>
      <c r="X135" s="65">
        <v>13</v>
      </c>
    </row>
    <row r="136" spans="1:24" ht="30" x14ac:dyDescent="0.25">
      <c r="A136" s="4" t="s">
        <v>50</v>
      </c>
      <c r="B136" s="1" t="s">
        <v>104</v>
      </c>
      <c r="C136" s="1" t="s">
        <v>104</v>
      </c>
      <c r="D136" s="1" t="s">
        <v>104</v>
      </c>
      <c r="E136" s="1" t="s">
        <v>104</v>
      </c>
      <c r="F136" s="1" t="s">
        <v>104</v>
      </c>
      <c r="G136" s="1" t="s">
        <v>104</v>
      </c>
      <c r="H136" s="1" t="s">
        <v>104</v>
      </c>
      <c r="I136" s="1" t="s">
        <v>104</v>
      </c>
      <c r="J136" s="1" t="s">
        <v>104</v>
      </c>
      <c r="K136" s="1" t="s">
        <v>104</v>
      </c>
      <c r="L136" s="1" t="s">
        <v>104</v>
      </c>
      <c r="M136" s="1" t="s">
        <v>104</v>
      </c>
      <c r="N136" s="1" t="s">
        <v>104</v>
      </c>
      <c r="O136" s="1" t="s">
        <v>104</v>
      </c>
      <c r="P136" s="1" t="s">
        <v>104</v>
      </c>
      <c r="Q136" s="1" t="s">
        <v>104</v>
      </c>
      <c r="R136" s="1" t="s">
        <v>104</v>
      </c>
      <c r="S136" s="1" t="s">
        <v>104</v>
      </c>
      <c r="T136" s="1" t="s">
        <v>104</v>
      </c>
      <c r="U136" s="1" t="s">
        <v>104</v>
      </c>
      <c r="V136" s="1" t="s">
        <v>104</v>
      </c>
      <c r="W136" s="38" t="s">
        <v>104</v>
      </c>
      <c r="X136" s="65" t="s">
        <v>104</v>
      </c>
    </row>
    <row r="137" spans="1:24" x14ac:dyDescent="0.25">
      <c r="A137" s="3" t="s">
        <v>30</v>
      </c>
      <c r="B137" s="1" t="s">
        <v>104</v>
      </c>
      <c r="C137" s="1" t="s">
        <v>104</v>
      </c>
      <c r="D137" s="1" t="s">
        <v>104</v>
      </c>
      <c r="E137" s="1" t="s">
        <v>104</v>
      </c>
      <c r="F137" s="1" t="s">
        <v>104</v>
      </c>
      <c r="G137" s="1" t="s">
        <v>104</v>
      </c>
      <c r="H137" s="1" t="s">
        <v>104</v>
      </c>
      <c r="I137" s="1" t="s">
        <v>104</v>
      </c>
      <c r="J137" s="1" t="s">
        <v>104</v>
      </c>
      <c r="K137" s="1" t="s">
        <v>104</v>
      </c>
      <c r="L137" s="1" t="s">
        <v>104</v>
      </c>
      <c r="M137" s="1" t="s">
        <v>104</v>
      </c>
      <c r="N137" s="1" t="s">
        <v>104</v>
      </c>
      <c r="O137" s="1" t="s">
        <v>104</v>
      </c>
      <c r="P137" s="1" t="s">
        <v>104</v>
      </c>
      <c r="Q137" s="1" t="s">
        <v>104</v>
      </c>
      <c r="R137" s="1" t="s">
        <v>104</v>
      </c>
      <c r="S137" s="1" t="s">
        <v>104</v>
      </c>
      <c r="T137" s="1" t="s">
        <v>104</v>
      </c>
      <c r="U137" s="1" t="s">
        <v>104</v>
      </c>
      <c r="V137" s="1" t="s">
        <v>104</v>
      </c>
      <c r="W137" s="38" t="s">
        <v>104</v>
      </c>
      <c r="X137" s="65" t="s">
        <v>104</v>
      </c>
    </row>
    <row r="138" spans="1:24" ht="30" x14ac:dyDescent="0.25">
      <c r="A138" s="4" t="s">
        <v>51</v>
      </c>
      <c r="B138" s="1">
        <v>338</v>
      </c>
      <c r="C138" s="1">
        <v>342</v>
      </c>
      <c r="D138" s="1">
        <v>364</v>
      </c>
      <c r="E138" s="1">
        <v>357</v>
      </c>
      <c r="F138" s="1">
        <v>237</v>
      </c>
      <c r="G138" s="1">
        <v>227</v>
      </c>
      <c r="H138" s="1">
        <v>348</v>
      </c>
      <c r="I138" s="1">
        <v>348</v>
      </c>
      <c r="J138" s="1">
        <v>375</v>
      </c>
      <c r="K138" s="1">
        <v>362</v>
      </c>
      <c r="L138" s="1">
        <v>330</v>
      </c>
      <c r="M138" s="1">
        <v>437</v>
      </c>
      <c r="N138" s="1">
        <v>272</v>
      </c>
      <c r="O138" s="1">
        <v>292</v>
      </c>
      <c r="P138" s="1">
        <v>217</v>
      </c>
      <c r="Q138" s="1">
        <v>156</v>
      </c>
      <c r="R138" s="1">
        <v>178</v>
      </c>
      <c r="S138" s="1">
        <v>168</v>
      </c>
      <c r="T138" s="1">
        <v>160</v>
      </c>
      <c r="U138" s="1">
        <v>164</v>
      </c>
      <c r="V138" s="1">
        <v>142</v>
      </c>
      <c r="W138" s="38">
        <v>200</v>
      </c>
      <c r="X138" s="65">
        <v>200</v>
      </c>
    </row>
    <row r="139" spans="1:24" x14ac:dyDescent="0.25">
      <c r="A139" s="3" t="s">
        <v>42</v>
      </c>
      <c r="B139" s="1">
        <v>308</v>
      </c>
      <c r="C139" s="1">
        <v>285</v>
      </c>
      <c r="D139" s="1">
        <v>276</v>
      </c>
      <c r="E139" s="1">
        <v>332</v>
      </c>
      <c r="F139" s="1">
        <v>284</v>
      </c>
      <c r="G139" s="1">
        <v>240</v>
      </c>
      <c r="H139" s="1">
        <v>247</v>
      </c>
      <c r="I139" s="1">
        <v>242</v>
      </c>
      <c r="J139" s="1">
        <v>276</v>
      </c>
      <c r="K139" s="1">
        <v>310</v>
      </c>
      <c r="L139" s="1">
        <v>348</v>
      </c>
      <c r="M139" s="1">
        <v>340</v>
      </c>
      <c r="N139" s="1">
        <v>265</v>
      </c>
      <c r="O139" s="1">
        <v>246</v>
      </c>
      <c r="P139" s="1">
        <v>225</v>
      </c>
      <c r="Q139" s="1">
        <v>248</v>
      </c>
      <c r="R139" s="1">
        <v>266</v>
      </c>
      <c r="S139" s="1">
        <v>294</v>
      </c>
      <c r="T139" s="1">
        <v>329</v>
      </c>
      <c r="U139" s="1">
        <v>335</v>
      </c>
      <c r="V139" s="1">
        <v>280</v>
      </c>
      <c r="W139" s="38">
        <v>254</v>
      </c>
      <c r="X139" s="65">
        <v>251</v>
      </c>
    </row>
    <row r="140" spans="1:24" x14ac:dyDescent="0.25">
      <c r="A140" s="3" t="s">
        <v>43</v>
      </c>
      <c r="B140" s="1">
        <v>984</v>
      </c>
      <c r="C140" s="1">
        <v>993</v>
      </c>
      <c r="D140" s="1">
        <v>999</v>
      </c>
      <c r="E140" s="1">
        <v>1012</v>
      </c>
      <c r="F140" s="1">
        <v>1057</v>
      </c>
      <c r="G140" s="1">
        <v>992</v>
      </c>
      <c r="H140" s="1">
        <v>1024</v>
      </c>
      <c r="I140" s="1">
        <v>1018</v>
      </c>
      <c r="J140" s="1">
        <v>1067</v>
      </c>
      <c r="K140" s="1">
        <v>1072</v>
      </c>
      <c r="L140" s="1">
        <v>1071</v>
      </c>
      <c r="M140" s="1">
        <v>1101</v>
      </c>
      <c r="N140" s="1">
        <v>1109</v>
      </c>
      <c r="O140" s="1">
        <v>1106</v>
      </c>
      <c r="P140" s="1">
        <v>1098</v>
      </c>
      <c r="Q140" s="1">
        <v>1064</v>
      </c>
      <c r="R140" s="1">
        <v>1077</v>
      </c>
      <c r="S140" s="1">
        <v>1072</v>
      </c>
      <c r="T140" s="1">
        <v>1101</v>
      </c>
      <c r="U140" s="1">
        <v>1119</v>
      </c>
      <c r="V140" s="1">
        <v>1132</v>
      </c>
      <c r="W140" s="38">
        <v>1146</v>
      </c>
      <c r="X140" s="65">
        <v>1180</v>
      </c>
    </row>
    <row r="141" spans="1:24" ht="30" x14ac:dyDescent="0.25">
      <c r="A141" s="4" t="s">
        <v>52</v>
      </c>
      <c r="B141" s="1">
        <v>183</v>
      </c>
      <c r="C141" s="1">
        <v>169</v>
      </c>
      <c r="D141" s="1">
        <v>162</v>
      </c>
      <c r="E141" s="1">
        <v>150</v>
      </c>
      <c r="F141" s="1">
        <v>155</v>
      </c>
      <c r="G141" s="1">
        <v>150</v>
      </c>
      <c r="H141" s="1">
        <v>165</v>
      </c>
      <c r="I141" s="1">
        <v>172</v>
      </c>
      <c r="J141" s="1">
        <v>163</v>
      </c>
      <c r="K141" s="1">
        <v>192</v>
      </c>
      <c r="L141" s="1">
        <v>195</v>
      </c>
      <c r="M141" s="1">
        <v>197</v>
      </c>
      <c r="N141" s="1">
        <v>207</v>
      </c>
      <c r="O141" s="1">
        <v>172</v>
      </c>
      <c r="P141" s="1">
        <v>193</v>
      </c>
      <c r="Q141" s="1">
        <v>189</v>
      </c>
      <c r="R141" s="1">
        <v>191</v>
      </c>
      <c r="S141" s="1">
        <v>200</v>
      </c>
      <c r="T141" s="1">
        <v>191</v>
      </c>
      <c r="U141" s="1">
        <v>211</v>
      </c>
      <c r="V141" s="1">
        <v>180</v>
      </c>
      <c r="W141" s="38">
        <v>173</v>
      </c>
      <c r="X141" s="65">
        <v>142</v>
      </c>
    </row>
    <row r="142" spans="1:24" x14ac:dyDescent="0.25">
      <c r="A142" s="5" t="s">
        <v>44</v>
      </c>
      <c r="B142" s="1">
        <v>37</v>
      </c>
      <c r="C142" s="1">
        <v>34</v>
      </c>
      <c r="D142" s="1">
        <v>40</v>
      </c>
      <c r="E142" s="1">
        <v>47</v>
      </c>
      <c r="F142" s="1">
        <v>56</v>
      </c>
      <c r="G142" s="1">
        <v>79</v>
      </c>
      <c r="H142" s="1">
        <v>79</v>
      </c>
      <c r="I142" s="1">
        <v>72</v>
      </c>
      <c r="J142" s="1">
        <v>76</v>
      </c>
      <c r="K142" s="1">
        <v>69</v>
      </c>
      <c r="L142" s="1">
        <v>69</v>
      </c>
      <c r="M142" s="1">
        <v>66</v>
      </c>
      <c r="N142" s="1">
        <v>72</v>
      </c>
      <c r="O142" s="1">
        <v>91</v>
      </c>
      <c r="P142" s="1">
        <v>138</v>
      </c>
      <c r="Q142" s="1">
        <v>141</v>
      </c>
      <c r="R142" s="1">
        <v>107</v>
      </c>
      <c r="S142" s="1">
        <v>108</v>
      </c>
      <c r="T142" s="1">
        <v>87</v>
      </c>
      <c r="U142" s="1">
        <v>93</v>
      </c>
      <c r="V142" s="1">
        <v>85</v>
      </c>
      <c r="W142" s="38">
        <v>77</v>
      </c>
      <c r="X142" s="65">
        <v>53</v>
      </c>
    </row>
    <row r="143" spans="1:24" x14ac:dyDescent="0.2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4" x14ac:dyDescent="0.2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4" ht="15.75" x14ac:dyDescent="0.25">
      <c r="A145" s="12" t="s">
        <v>58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4" x14ac:dyDescent="0.25">
      <c r="A146" s="8" t="s">
        <v>45</v>
      </c>
      <c r="B146" s="41" t="s">
        <v>0</v>
      </c>
      <c r="C146" s="41" t="s">
        <v>1</v>
      </c>
      <c r="D146" s="41" t="s">
        <v>2</v>
      </c>
      <c r="E146" s="41" t="s">
        <v>3</v>
      </c>
      <c r="F146" s="41" t="s">
        <v>4</v>
      </c>
      <c r="G146" s="41" t="s">
        <v>5</v>
      </c>
      <c r="H146" s="41" t="s">
        <v>6</v>
      </c>
      <c r="I146" s="41" t="s">
        <v>7</v>
      </c>
      <c r="J146" s="41" t="s">
        <v>8</v>
      </c>
      <c r="K146" s="41" t="s">
        <v>9</v>
      </c>
      <c r="L146" s="41" t="s">
        <v>10</v>
      </c>
      <c r="M146" s="41" t="s">
        <v>11</v>
      </c>
      <c r="N146" s="41" t="s">
        <v>12</v>
      </c>
      <c r="O146" s="41" t="s">
        <v>13</v>
      </c>
      <c r="P146" s="41" t="s">
        <v>14</v>
      </c>
      <c r="Q146" s="41" t="s">
        <v>15</v>
      </c>
      <c r="R146" s="41" t="s">
        <v>16</v>
      </c>
      <c r="S146" s="41" t="s">
        <v>17</v>
      </c>
      <c r="T146" s="41" t="s">
        <v>18</v>
      </c>
      <c r="U146" s="41" t="s">
        <v>19</v>
      </c>
      <c r="V146" s="41" t="s">
        <v>81</v>
      </c>
      <c r="W146" s="39" t="s">
        <v>102</v>
      </c>
      <c r="X146" s="66" t="s">
        <v>105</v>
      </c>
    </row>
    <row r="147" spans="1:24" x14ac:dyDescent="0.25">
      <c r="A147" s="3" t="s">
        <v>20</v>
      </c>
      <c r="B147" s="1">
        <v>15944</v>
      </c>
      <c r="C147" s="1">
        <v>16364.999999999998</v>
      </c>
      <c r="D147" s="1">
        <v>16349</v>
      </c>
      <c r="E147" s="1">
        <v>16529</v>
      </c>
      <c r="F147" s="1">
        <v>16349</v>
      </c>
      <c r="G147" s="1">
        <v>16181.999999999998</v>
      </c>
      <c r="H147" s="1">
        <v>16206</v>
      </c>
      <c r="I147" s="1">
        <v>16122</v>
      </c>
      <c r="J147" s="1">
        <v>15899</v>
      </c>
      <c r="K147" s="1">
        <v>15098</v>
      </c>
      <c r="L147" s="1">
        <v>14716</v>
      </c>
      <c r="M147" s="1">
        <v>14948</v>
      </c>
      <c r="N147" s="1">
        <v>14519</v>
      </c>
      <c r="O147" s="1">
        <v>14237</v>
      </c>
      <c r="P147" s="1">
        <v>13987</v>
      </c>
      <c r="Q147" s="1">
        <v>13797</v>
      </c>
      <c r="R147" s="1">
        <v>13659</v>
      </c>
      <c r="S147" s="1">
        <v>13817</v>
      </c>
      <c r="T147" s="1">
        <v>14056</v>
      </c>
      <c r="U147" s="1">
        <v>13889</v>
      </c>
      <c r="V147" s="1">
        <v>13349</v>
      </c>
      <c r="W147" s="38">
        <v>13222</v>
      </c>
      <c r="X147" s="65">
        <v>13858</v>
      </c>
    </row>
    <row r="148" spans="1:24" x14ac:dyDescent="0.25">
      <c r="A148" s="3" t="s">
        <v>21</v>
      </c>
      <c r="B148" s="1">
        <v>904</v>
      </c>
      <c r="C148" s="1">
        <v>919</v>
      </c>
      <c r="D148" s="1">
        <v>922</v>
      </c>
      <c r="E148" s="1">
        <v>930</v>
      </c>
      <c r="F148" s="1">
        <v>930</v>
      </c>
      <c r="G148" s="1">
        <v>858</v>
      </c>
      <c r="H148" s="1">
        <v>831</v>
      </c>
      <c r="I148" s="1">
        <v>821</v>
      </c>
      <c r="J148" s="1">
        <v>803</v>
      </c>
      <c r="K148" s="1">
        <v>815</v>
      </c>
      <c r="L148" s="1">
        <v>713</v>
      </c>
      <c r="M148" s="1">
        <v>702</v>
      </c>
      <c r="N148" s="1">
        <v>625</v>
      </c>
      <c r="O148" s="1">
        <v>609</v>
      </c>
      <c r="P148" s="1">
        <v>651</v>
      </c>
      <c r="Q148" s="1">
        <v>621</v>
      </c>
      <c r="R148" s="1">
        <v>604</v>
      </c>
      <c r="S148" s="1">
        <v>607</v>
      </c>
      <c r="T148" s="1">
        <v>579</v>
      </c>
      <c r="U148" s="1">
        <v>658</v>
      </c>
      <c r="V148" s="1">
        <v>613</v>
      </c>
      <c r="W148" s="38">
        <v>622</v>
      </c>
      <c r="X148" s="65">
        <v>610</v>
      </c>
    </row>
    <row r="149" spans="1:24" x14ac:dyDescent="0.25">
      <c r="A149" s="3" t="s">
        <v>22</v>
      </c>
      <c r="B149" s="1">
        <v>256</v>
      </c>
      <c r="C149" s="1">
        <v>307</v>
      </c>
      <c r="D149" s="1">
        <v>277</v>
      </c>
      <c r="E149" s="1">
        <v>277</v>
      </c>
      <c r="F149" s="1">
        <v>311</v>
      </c>
      <c r="G149" s="1">
        <v>340</v>
      </c>
      <c r="H149" s="1">
        <v>322</v>
      </c>
      <c r="I149" s="1">
        <v>336</v>
      </c>
      <c r="J149" s="1">
        <v>321</v>
      </c>
      <c r="K149" s="1">
        <v>350</v>
      </c>
      <c r="L149" s="1">
        <v>386</v>
      </c>
      <c r="M149" s="1">
        <v>400</v>
      </c>
      <c r="N149" s="1">
        <v>416</v>
      </c>
      <c r="O149" s="1">
        <v>407</v>
      </c>
      <c r="P149" s="1">
        <v>310</v>
      </c>
      <c r="Q149" s="1">
        <v>305</v>
      </c>
      <c r="R149" s="1">
        <v>268</v>
      </c>
      <c r="S149" s="1">
        <v>261</v>
      </c>
      <c r="T149" s="1">
        <v>267</v>
      </c>
      <c r="U149" s="1">
        <v>277</v>
      </c>
      <c r="V149" s="1">
        <v>251</v>
      </c>
      <c r="W149" s="38">
        <v>302</v>
      </c>
      <c r="X149" s="65">
        <v>308</v>
      </c>
    </row>
    <row r="150" spans="1:24" x14ac:dyDescent="0.25">
      <c r="A150" s="3" t="s">
        <v>25</v>
      </c>
      <c r="B150" s="1" t="s">
        <v>104</v>
      </c>
      <c r="C150" s="1" t="s">
        <v>104</v>
      </c>
      <c r="D150" s="1" t="s">
        <v>104</v>
      </c>
      <c r="E150" s="1" t="s">
        <v>104</v>
      </c>
      <c r="F150" s="1" t="s">
        <v>104</v>
      </c>
      <c r="G150" s="1" t="s">
        <v>104</v>
      </c>
      <c r="H150" s="1" t="s">
        <v>104</v>
      </c>
      <c r="I150" s="1" t="s">
        <v>104</v>
      </c>
      <c r="J150" s="1" t="s">
        <v>104</v>
      </c>
      <c r="K150" s="1" t="s">
        <v>104</v>
      </c>
      <c r="L150" s="1" t="s">
        <v>104</v>
      </c>
      <c r="M150" s="1" t="s">
        <v>104</v>
      </c>
      <c r="N150" s="1" t="s">
        <v>104</v>
      </c>
      <c r="O150" s="1" t="s">
        <v>104</v>
      </c>
      <c r="P150" s="1" t="s">
        <v>104</v>
      </c>
      <c r="Q150" s="1" t="s">
        <v>104</v>
      </c>
      <c r="R150" s="1" t="s">
        <v>104</v>
      </c>
      <c r="S150" s="1" t="s">
        <v>104</v>
      </c>
      <c r="T150" s="1" t="s">
        <v>104</v>
      </c>
      <c r="U150" s="1" t="s">
        <v>104</v>
      </c>
      <c r="V150" s="1" t="s">
        <v>104</v>
      </c>
      <c r="W150" s="38" t="s">
        <v>104</v>
      </c>
      <c r="X150" s="65" t="s">
        <v>104</v>
      </c>
    </row>
    <row r="151" spans="1:24" x14ac:dyDescent="0.25">
      <c r="A151" s="3" t="s">
        <v>31</v>
      </c>
      <c r="B151" s="1">
        <v>46</v>
      </c>
      <c r="C151" s="1">
        <v>43</v>
      </c>
      <c r="D151" s="1">
        <v>45</v>
      </c>
      <c r="E151" s="1">
        <v>46</v>
      </c>
      <c r="F151" s="1">
        <v>48</v>
      </c>
      <c r="G151" s="1">
        <v>46</v>
      </c>
      <c r="H151" s="1">
        <v>45</v>
      </c>
      <c r="I151" s="1">
        <v>41</v>
      </c>
      <c r="J151" s="1">
        <v>45</v>
      </c>
      <c r="K151" s="1">
        <v>40</v>
      </c>
      <c r="L151" s="1">
        <v>38</v>
      </c>
      <c r="M151" s="1">
        <v>48</v>
      </c>
      <c r="N151" s="1">
        <v>58</v>
      </c>
      <c r="O151" s="1">
        <v>72</v>
      </c>
      <c r="P151" s="1">
        <v>73</v>
      </c>
      <c r="Q151" s="1">
        <v>58</v>
      </c>
      <c r="R151" s="1">
        <v>56</v>
      </c>
      <c r="S151" s="1">
        <v>50</v>
      </c>
      <c r="T151" s="1">
        <v>48</v>
      </c>
      <c r="U151" s="1">
        <v>56</v>
      </c>
      <c r="V151" s="1">
        <v>51</v>
      </c>
      <c r="W151" s="38">
        <v>48</v>
      </c>
      <c r="X151" s="65">
        <v>51</v>
      </c>
    </row>
    <row r="152" spans="1:24" x14ac:dyDescent="0.25">
      <c r="A152" s="3" t="s">
        <v>32</v>
      </c>
      <c r="B152" s="1" t="s">
        <v>104</v>
      </c>
      <c r="C152" s="1" t="s">
        <v>104</v>
      </c>
      <c r="D152" s="1" t="s">
        <v>104</v>
      </c>
      <c r="E152" s="1" t="s">
        <v>104</v>
      </c>
      <c r="F152" s="1" t="s">
        <v>104</v>
      </c>
      <c r="G152" s="1" t="s">
        <v>104</v>
      </c>
      <c r="H152" s="1" t="s">
        <v>104</v>
      </c>
      <c r="I152" s="1" t="s">
        <v>104</v>
      </c>
      <c r="J152" s="1" t="s">
        <v>104</v>
      </c>
      <c r="K152" s="1" t="s">
        <v>104</v>
      </c>
      <c r="L152" s="1" t="s">
        <v>104</v>
      </c>
      <c r="M152" s="1" t="s">
        <v>104</v>
      </c>
      <c r="N152" s="1" t="s">
        <v>104</v>
      </c>
      <c r="O152" s="1" t="s">
        <v>104</v>
      </c>
      <c r="P152" s="1" t="s">
        <v>104</v>
      </c>
      <c r="Q152" s="1" t="s">
        <v>104</v>
      </c>
      <c r="R152" s="1" t="s">
        <v>104</v>
      </c>
      <c r="S152" s="1" t="s">
        <v>104</v>
      </c>
      <c r="T152" s="1" t="s">
        <v>104</v>
      </c>
      <c r="U152" s="1" t="s">
        <v>104</v>
      </c>
      <c r="V152" s="1" t="s">
        <v>104</v>
      </c>
      <c r="W152" s="38" t="s">
        <v>104</v>
      </c>
      <c r="X152" s="65" t="s">
        <v>104</v>
      </c>
    </row>
    <row r="153" spans="1:24" x14ac:dyDescent="0.25">
      <c r="A153" s="3" t="s">
        <v>35</v>
      </c>
      <c r="B153" s="1" t="s">
        <v>104</v>
      </c>
      <c r="C153" s="1" t="s">
        <v>104</v>
      </c>
      <c r="D153" s="1" t="s">
        <v>104</v>
      </c>
      <c r="E153" s="1" t="s">
        <v>104</v>
      </c>
      <c r="F153" s="1" t="s">
        <v>104</v>
      </c>
      <c r="G153" s="1" t="s">
        <v>104</v>
      </c>
      <c r="H153" s="1" t="s">
        <v>104</v>
      </c>
      <c r="I153" s="1" t="s">
        <v>104</v>
      </c>
      <c r="J153" s="1" t="s">
        <v>104</v>
      </c>
      <c r="K153" s="1" t="s">
        <v>104</v>
      </c>
      <c r="L153" s="1" t="s">
        <v>104</v>
      </c>
      <c r="M153" s="1" t="s">
        <v>104</v>
      </c>
      <c r="N153" s="1" t="s">
        <v>104</v>
      </c>
      <c r="O153" s="1" t="s">
        <v>104</v>
      </c>
      <c r="P153" s="1" t="s">
        <v>104</v>
      </c>
      <c r="Q153" s="1" t="s">
        <v>104</v>
      </c>
      <c r="R153" s="1" t="s">
        <v>104</v>
      </c>
      <c r="S153" s="1" t="s">
        <v>104</v>
      </c>
      <c r="T153" s="1" t="s">
        <v>104</v>
      </c>
      <c r="U153" s="1" t="s">
        <v>104</v>
      </c>
      <c r="V153" s="1" t="s">
        <v>104</v>
      </c>
      <c r="W153" s="38" t="s">
        <v>104</v>
      </c>
      <c r="X153" s="65" t="s">
        <v>104</v>
      </c>
    </row>
    <row r="154" spans="1:24" x14ac:dyDescent="0.25">
      <c r="A154" s="3" t="s">
        <v>23</v>
      </c>
      <c r="B154" s="1" t="s">
        <v>104</v>
      </c>
      <c r="C154" s="1" t="s">
        <v>104</v>
      </c>
      <c r="D154" s="1" t="s">
        <v>104</v>
      </c>
      <c r="E154" s="1" t="s">
        <v>104</v>
      </c>
      <c r="F154" s="1" t="s">
        <v>104</v>
      </c>
      <c r="G154" s="1" t="s">
        <v>104</v>
      </c>
      <c r="H154" s="1" t="s">
        <v>104</v>
      </c>
      <c r="I154" s="1" t="s">
        <v>104</v>
      </c>
      <c r="J154" s="1" t="s">
        <v>104</v>
      </c>
      <c r="K154" s="1" t="s">
        <v>104</v>
      </c>
      <c r="L154" s="1" t="s">
        <v>104</v>
      </c>
      <c r="M154" s="1" t="s">
        <v>104</v>
      </c>
      <c r="N154" s="1" t="s">
        <v>104</v>
      </c>
      <c r="O154" s="1" t="s">
        <v>104</v>
      </c>
      <c r="P154" s="1" t="s">
        <v>104</v>
      </c>
      <c r="Q154" s="1" t="s">
        <v>104</v>
      </c>
      <c r="R154" s="1" t="s">
        <v>104</v>
      </c>
      <c r="S154" s="1" t="s">
        <v>104</v>
      </c>
      <c r="T154" s="1" t="s">
        <v>104</v>
      </c>
      <c r="U154" s="1" t="s">
        <v>104</v>
      </c>
      <c r="V154" s="1" t="s">
        <v>104</v>
      </c>
      <c r="W154" s="38" t="s">
        <v>104</v>
      </c>
      <c r="X154" s="65" t="s">
        <v>104</v>
      </c>
    </row>
    <row r="155" spans="1:24" x14ac:dyDescent="0.25">
      <c r="A155" s="3" t="s">
        <v>33</v>
      </c>
      <c r="B155" s="1" t="s">
        <v>104</v>
      </c>
      <c r="C155" s="1" t="s">
        <v>104</v>
      </c>
      <c r="D155" s="1" t="s">
        <v>104</v>
      </c>
      <c r="E155" s="1" t="s">
        <v>104</v>
      </c>
      <c r="F155" s="1" t="s">
        <v>104</v>
      </c>
      <c r="G155" s="1" t="s">
        <v>104</v>
      </c>
      <c r="H155" s="1" t="s">
        <v>104</v>
      </c>
      <c r="I155" s="1" t="s">
        <v>104</v>
      </c>
      <c r="J155" s="1" t="s">
        <v>104</v>
      </c>
      <c r="K155" s="1" t="s">
        <v>104</v>
      </c>
      <c r="L155" s="1" t="s">
        <v>104</v>
      </c>
      <c r="M155" s="1" t="s">
        <v>104</v>
      </c>
      <c r="N155" s="1" t="s">
        <v>104</v>
      </c>
      <c r="O155" s="1" t="s">
        <v>104</v>
      </c>
      <c r="P155" s="1" t="s">
        <v>104</v>
      </c>
      <c r="Q155" s="1" t="s">
        <v>104</v>
      </c>
      <c r="R155" s="1" t="s">
        <v>104</v>
      </c>
      <c r="S155" s="1" t="s">
        <v>104</v>
      </c>
      <c r="T155" s="1" t="s">
        <v>104</v>
      </c>
      <c r="U155" s="1" t="s">
        <v>104</v>
      </c>
      <c r="V155" s="1" t="s">
        <v>104</v>
      </c>
      <c r="W155" s="38" t="s">
        <v>104</v>
      </c>
      <c r="X155" s="65" t="s">
        <v>104</v>
      </c>
    </row>
    <row r="156" spans="1:24" x14ac:dyDescent="0.25">
      <c r="A156" s="3" t="s">
        <v>36</v>
      </c>
      <c r="B156" s="1" t="s">
        <v>104</v>
      </c>
      <c r="C156" s="1" t="s">
        <v>104</v>
      </c>
      <c r="D156" s="1" t="s">
        <v>104</v>
      </c>
      <c r="E156" s="1" t="s">
        <v>104</v>
      </c>
      <c r="F156" s="1" t="s">
        <v>104</v>
      </c>
      <c r="G156" s="1" t="s">
        <v>104</v>
      </c>
      <c r="H156" s="1" t="s">
        <v>104</v>
      </c>
      <c r="I156" s="1" t="s">
        <v>104</v>
      </c>
      <c r="J156" s="1" t="s">
        <v>104</v>
      </c>
      <c r="K156" s="1" t="s">
        <v>104</v>
      </c>
      <c r="L156" s="1" t="s">
        <v>104</v>
      </c>
      <c r="M156" s="1" t="s">
        <v>104</v>
      </c>
      <c r="N156" s="1" t="s">
        <v>104</v>
      </c>
      <c r="O156" s="1" t="s">
        <v>104</v>
      </c>
      <c r="P156" s="1" t="s">
        <v>104</v>
      </c>
      <c r="Q156" s="1" t="s">
        <v>104</v>
      </c>
      <c r="R156" s="1" t="s">
        <v>104</v>
      </c>
      <c r="S156" s="1" t="s">
        <v>104</v>
      </c>
      <c r="T156" s="1" t="s">
        <v>104</v>
      </c>
      <c r="U156" s="1" t="s">
        <v>104</v>
      </c>
      <c r="V156" s="1" t="s">
        <v>104</v>
      </c>
      <c r="W156" s="38" t="s">
        <v>104</v>
      </c>
      <c r="X156" s="65" t="s">
        <v>104</v>
      </c>
    </row>
    <row r="157" spans="1:24" ht="30" x14ac:dyDescent="0.25">
      <c r="A157" s="4" t="s">
        <v>47</v>
      </c>
      <c r="B157" s="1" t="s">
        <v>104</v>
      </c>
      <c r="C157" s="1" t="s">
        <v>104</v>
      </c>
      <c r="D157" s="1" t="s">
        <v>104</v>
      </c>
      <c r="E157" s="1" t="s">
        <v>104</v>
      </c>
      <c r="F157" s="1" t="s">
        <v>104</v>
      </c>
      <c r="G157" s="1" t="s">
        <v>104</v>
      </c>
      <c r="H157" s="1" t="s">
        <v>104</v>
      </c>
      <c r="I157" s="1" t="s">
        <v>104</v>
      </c>
      <c r="J157" s="1" t="s">
        <v>104</v>
      </c>
      <c r="K157" s="1" t="s">
        <v>104</v>
      </c>
      <c r="L157" s="1" t="s">
        <v>104</v>
      </c>
      <c r="M157" s="1" t="s">
        <v>104</v>
      </c>
      <c r="N157" s="1" t="s">
        <v>104</v>
      </c>
      <c r="O157" s="1" t="s">
        <v>104</v>
      </c>
      <c r="P157" s="1" t="s">
        <v>104</v>
      </c>
      <c r="Q157" s="1" t="s">
        <v>104</v>
      </c>
      <c r="R157" s="1" t="s">
        <v>104</v>
      </c>
      <c r="S157" s="1" t="s">
        <v>104</v>
      </c>
      <c r="T157" s="1" t="s">
        <v>104</v>
      </c>
      <c r="U157" s="1" t="s">
        <v>104</v>
      </c>
      <c r="V157" s="1" t="s">
        <v>104</v>
      </c>
      <c r="W157" s="38" t="s">
        <v>104</v>
      </c>
      <c r="X157" s="65" t="s">
        <v>104</v>
      </c>
    </row>
    <row r="158" spans="1:24" x14ac:dyDescent="0.25">
      <c r="A158" s="3" t="s">
        <v>24</v>
      </c>
      <c r="B158" s="1" t="s">
        <v>104</v>
      </c>
      <c r="C158" s="1" t="s">
        <v>104</v>
      </c>
      <c r="D158" s="1" t="s">
        <v>104</v>
      </c>
      <c r="E158" s="1" t="s">
        <v>104</v>
      </c>
      <c r="F158" s="1" t="s">
        <v>104</v>
      </c>
      <c r="G158" s="1" t="s">
        <v>104</v>
      </c>
      <c r="H158" s="1" t="s">
        <v>104</v>
      </c>
      <c r="I158" s="1" t="s">
        <v>104</v>
      </c>
      <c r="J158" s="1" t="s">
        <v>104</v>
      </c>
      <c r="K158" s="1" t="s">
        <v>104</v>
      </c>
      <c r="L158" s="1" t="s">
        <v>104</v>
      </c>
      <c r="M158" s="1" t="s">
        <v>104</v>
      </c>
      <c r="N158" s="1" t="s">
        <v>104</v>
      </c>
      <c r="O158" s="1" t="s">
        <v>104</v>
      </c>
      <c r="P158" s="1" t="s">
        <v>104</v>
      </c>
      <c r="Q158" s="1" t="s">
        <v>104</v>
      </c>
      <c r="R158" s="1" t="s">
        <v>104</v>
      </c>
      <c r="S158" s="1" t="s">
        <v>104</v>
      </c>
      <c r="T158" s="1" t="s">
        <v>104</v>
      </c>
      <c r="U158" s="1" t="s">
        <v>104</v>
      </c>
      <c r="V158" s="1" t="s">
        <v>104</v>
      </c>
      <c r="W158" s="38" t="s">
        <v>104</v>
      </c>
      <c r="X158" s="65" t="s">
        <v>104</v>
      </c>
    </row>
    <row r="159" spans="1:24" x14ac:dyDescent="0.25">
      <c r="A159" s="3" t="s">
        <v>37</v>
      </c>
      <c r="B159" s="1" t="s">
        <v>104</v>
      </c>
      <c r="C159" s="1" t="s">
        <v>104</v>
      </c>
      <c r="D159" s="1" t="s">
        <v>104</v>
      </c>
      <c r="E159" s="1" t="s">
        <v>104</v>
      </c>
      <c r="F159" s="1" t="s">
        <v>104</v>
      </c>
      <c r="G159" s="1" t="s">
        <v>104</v>
      </c>
      <c r="H159" s="1" t="s">
        <v>104</v>
      </c>
      <c r="I159" s="1" t="s">
        <v>104</v>
      </c>
      <c r="J159" s="1" t="s">
        <v>104</v>
      </c>
      <c r="K159" s="1" t="s">
        <v>104</v>
      </c>
      <c r="L159" s="1" t="s">
        <v>104</v>
      </c>
      <c r="M159" s="1" t="s">
        <v>104</v>
      </c>
      <c r="N159" s="1" t="s">
        <v>104</v>
      </c>
      <c r="O159" s="1" t="s">
        <v>104</v>
      </c>
      <c r="P159" s="1" t="s">
        <v>104</v>
      </c>
      <c r="Q159" s="1" t="s">
        <v>104</v>
      </c>
      <c r="R159" s="1" t="s">
        <v>104</v>
      </c>
      <c r="S159" s="1" t="s">
        <v>104</v>
      </c>
      <c r="T159" s="1" t="s">
        <v>104</v>
      </c>
      <c r="U159" s="1" t="s">
        <v>104</v>
      </c>
      <c r="V159" s="1" t="s">
        <v>104</v>
      </c>
      <c r="W159" s="38" t="s">
        <v>104</v>
      </c>
      <c r="X159" s="65" t="s">
        <v>104</v>
      </c>
    </row>
    <row r="160" spans="1:24" x14ac:dyDescent="0.25">
      <c r="A160" s="3" t="s">
        <v>34</v>
      </c>
      <c r="B160" s="1" t="s">
        <v>104</v>
      </c>
      <c r="C160" s="1" t="s">
        <v>104</v>
      </c>
      <c r="D160" s="1" t="s">
        <v>104</v>
      </c>
      <c r="E160" s="1" t="s">
        <v>104</v>
      </c>
      <c r="F160" s="1" t="s">
        <v>104</v>
      </c>
      <c r="G160" s="1" t="s">
        <v>104</v>
      </c>
      <c r="H160" s="1" t="s">
        <v>104</v>
      </c>
      <c r="I160" s="1" t="s">
        <v>104</v>
      </c>
      <c r="J160" s="1" t="s">
        <v>104</v>
      </c>
      <c r="K160" s="1" t="s">
        <v>104</v>
      </c>
      <c r="L160" s="1" t="s">
        <v>104</v>
      </c>
      <c r="M160" s="1" t="s">
        <v>104</v>
      </c>
      <c r="N160" s="1" t="s">
        <v>104</v>
      </c>
      <c r="O160" s="1" t="s">
        <v>104</v>
      </c>
      <c r="P160" s="1" t="s">
        <v>104</v>
      </c>
      <c r="Q160" s="1" t="s">
        <v>104</v>
      </c>
      <c r="R160" s="1" t="s">
        <v>104</v>
      </c>
      <c r="S160" s="1" t="s">
        <v>104</v>
      </c>
      <c r="T160" s="1" t="s">
        <v>104</v>
      </c>
      <c r="U160" s="1" t="s">
        <v>104</v>
      </c>
      <c r="V160" s="1" t="s">
        <v>104</v>
      </c>
      <c r="W160" s="38" t="s">
        <v>104</v>
      </c>
      <c r="X160" s="65" t="s">
        <v>104</v>
      </c>
    </row>
    <row r="161" spans="1:24" ht="30" x14ac:dyDescent="0.25">
      <c r="A161" s="4" t="s">
        <v>48</v>
      </c>
      <c r="B161" s="1" t="s">
        <v>104</v>
      </c>
      <c r="C161" s="1" t="s">
        <v>104</v>
      </c>
      <c r="D161" s="1" t="s">
        <v>104</v>
      </c>
      <c r="E161" s="1" t="s">
        <v>104</v>
      </c>
      <c r="F161" s="1" t="s">
        <v>104</v>
      </c>
      <c r="G161" s="1" t="s">
        <v>104</v>
      </c>
      <c r="H161" s="1" t="s">
        <v>104</v>
      </c>
      <c r="I161" s="1" t="s">
        <v>104</v>
      </c>
      <c r="J161" s="1" t="s">
        <v>104</v>
      </c>
      <c r="K161" s="1" t="s">
        <v>104</v>
      </c>
      <c r="L161" s="1" t="s">
        <v>104</v>
      </c>
      <c r="M161" s="1" t="s">
        <v>104</v>
      </c>
      <c r="N161" s="1" t="s">
        <v>104</v>
      </c>
      <c r="O161" s="1" t="s">
        <v>104</v>
      </c>
      <c r="P161" s="1" t="s">
        <v>104</v>
      </c>
      <c r="Q161" s="1" t="s">
        <v>104</v>
      </c>
      <c r="R161" s="1" t="s">
        <v>104</v>
      </c>
      <c r="S161" s="1" t="s">
        <v>104</v>
      </c>
      <c r="T161" s="1" t="s">
        <v>104</v>
      </c>
      <c r="U161" s="1" t="s">
        <v>104</v>
      </c>
      <c r="V161" s="1" t="s">
        <v>104</v>
      </c>
      <c r="W161" s="38" t="s">
        <v>104</v>
      </c>
      <c r="X161" s="65" t="s">
        <v>104</v>
      </c>
    </row>
    <row r="162" spans="1:24" x14ac:dyDescent="0.25">
      <c r="A162" s="3" t="s">
        <v>38</v>
      </c>
      <c r="B162" s="1" t="s">
        <v>104</v>
      </c>
      <c r="C162" s="1" t="s">
        <v>104</v>
      </c>
      <c r="D162" s="1" t="s">
        <v>104</v>
      </c>
      <c r="E162" s="1" t="s">
        <v>104</v>
      </c>
      <c r="F162" s="1" t="s">
        <v>104</v>
      </c>
      <c r="G162" s="1" t="s">
        <v>104</v>
      </c>
      <c r="H162" s="1" t="s">
        <v>104</v>
      </c>
      <c r="I162" s="1" t="s">
        <v>104</v>
      </c>
      <c r="J162" s="1" t="s">
        <v>104</v>
      </c>
      <c r="K162" s="1" t="s">
        <v>104</v>
      </c>
      <c r="L162" s="1" t="s">
        <v>104</v>
      </c>
      <c r="M162" s="1" t="s">
        <v>104</v>
      </c>
      <c r="N162" s="1" t="s">
        <v>104</v>
      </c>
      <c r="O162" s="1" t="s">
        <v>104</v>
      </c>
      <c r="P162" s="1" t="s">
        <v>104</v>
      </c>
      <c r="Q162" s="1" t="s">
        <v>104</v>
      </c>
      <c r="R162" s="1" t="s">
        <v>104</v>
      </c>
      <c r="S162" s="1" t="s">
        <v>104</v>
      </c>
      <c r="T162" s="1" t="s">
        <v>104</v>
      </c>
      <c r="U162" s="1" t="s">
        <v>104</v>
      </c>
      <c r="V162" s="1" t="s">
        <v>104</v>
      </c>
      <c r="W162" s="38" t="s">
        <v>104</v>
      </c>
      <c r="X162" s="65" t="s">
        <v>104</v>
      </c>
    </row>
    <row r="163" spans="1:24" x14ac:dyDescent="0.25">
      <c r="A163" s="3" t="s">
        <v>39</v>
      </c>
      <c r="B163" s="1">
        <v>1037</v>
      </c>
      <c r="C163" s="1">
        <v>944</v>
      </c>
      <c r="D163" s="1">
        <v>1050</v>
      </c>
      <c r="E163" s="1">
        <v>1131</v>
      </c>
      <c r="F163" s="1">
        <v>1051</v>
      </c>
      <c r="G163" s="1">
        <v>1243</v>
      </c>
      <c r="H163" s="1">
        <v>1188</v>
      </c>
      <c r="I163" s="1">
        <v>1183</v>
      </c>
      <c r="J163" s="1">
        <v>1208</v>
      </c>
      <c r="K163" s="1">
        <v>1223</v>
      </c>
      <c r="L163" s="1">
        <v>1162</v>
      </c>
      <c r="M163" s="1">
        <v>1290</v>
      </c>
      <c r="N163" s="1">
        <v>1205</v>
      </c>
      <c r="O163" s="1">
        <v>1105</v>
      </c>
      <c r="P163" s="1">
        <v>1116</v>
      </c>
      <c r="Q163" s="1">
        <v>1146</v>
      </c>
      <c r="R163" s="1">
        <v>1130</v>
      </c>
      <c r="S163" s="1">
        <v>1101</v>
      </c>
      <c r="T163" s="1">
        <v>1046</v>
      </c>
      <c r="U163" s="1">
        <v>1039</v>
      </c>
      <c r="V163" s="1">
        <v>989</v>
      </c>
      <c r="W163" s="38">
        <v>998</v>
      </c>
      <c r="X163" s="65">
        <v>1150</v>
      </c>
    </row>
    <row r="164" spans="1:24" ht="30" x14ac:dyDescent="0.25">
      <c r="A164" s="4" t="s">
        <v>49</v>
      </c>
      <c r="B164" s="1">
        <v>1702</v>
      </c>
      <c r="C164" s="1">
        <v>1681</v>
      </c>
      <c r="D164" s="1">
        <v>1647</v>
      </c>
      <c r="E164" s="1">
        <v>1576</v>
      </c>
      <c r="F164" s="1">
        <v>1571</v>
      </c>
      <c r="G164" s="1">
        <v>1567</v>
      </c>
      <c r="H164" s="1">
        <v>1633</v>
      </c>
      <c r="I164" s="1">
        <v>1736</v>
      </c>
      <c r="J164" s="1">
        <v>1554</v>
      </c>
      <c r="K164" s="1">
        <v>1525</v>
      </c>
      <c r="L164" s="1">
        <v>1460</v>
      </c>
      <c r="M164" s="1">
        <v>1495</v>
      </c>
      <c r="N164" s="1">
        <v>1538</v>
      </c>
      <c r="O164" s="1">
        <v>1504</v>
      </c>
      <c r="P164" s="1">
        <v>1489</v>
      </c>
      <c r="Q164" s="1">
        <v>1565</v>
      </c>
      <c r="R164" s="1">
        <v>1528</v>
      </c>
      <c r="S164" s="1">
        <v>1448</v>
      </c>
      <c r="T164" s="1">
        <v>1434</v>
      </c>
      <c r="U164" s="1">
        <v>1355</v>
      </c>
      <c r="V164" s="1">
        <v>1225</v>
      </c>
      <c r="W164" s="38">
        <v>1294</v>
      </c>
      <c r="X164" s="65">
        <v>1239</v>
      </c>
    </row>
    <row r="165" spans="1:24" x14ac:dyDescent="0.25">
      <c r="A165" s="3" t="s">
        <v>26</v>
      </c>
      <c r="B165" s="1">
        <v>630</v>
      </c>
      <c r="C165" s="1">
        <v>620</v>
      </c>
      <c r="D165" s="1">
        <v>630</v>
      </c>
      <c r="E165" s="1">
        <v>670</v>
      </c>
      <c r="F165" s="1">
        <v>689</v>
      </c>
      <c r="G165" s="1">
        <v>704</v>
      </c>
      <c r="H165" s="1">
        <v>717</v>
      </c>
      <c r="I165" s="1">
        <v>741</v>
      </c>
      <c r="J165" s="1">
        <v>745</v>
      </c>
      <c r="K165" s="1">
        <v>782</v>
      </c>
      <c r="L165" s="1">
        <v>784</v>
      </c>
      <c r="M165" s="1">
        <v>777</v>
      </c>
      <c r="N165" s="1">
        <v>715</v>
      </c>
      <c r="O165" s="1">
        <v>706</v>
      </c>
      <c r="P165" s="1">
        <v>698</v>
      </c>
      <c r="Q165" s="1">
        <v>653</v>
      </c>
      <c r="R165" s="1">
        <v>657</v>
      </c>
      <c r="S165" s="1">
        <v>654</v>
      </c>
      <c r="T165" s="1">
        <v>636</v>
      </c>
      <c r="U165" s="1">
        <v>607</v>
      </c>
      <c r="V165" s="1">
        <v>599</v>
      </c>
      <c r="W165" s="38">
        <v>637</v>
      </c>
      <c r="X165" s="65">
        <v>629</v>
      </c>
    </row>
    <row r="166" spans="1:24" x14ac:dyDescent="0.25">
      <c r="A166" s="3" t="s">
        <v>27</v>
      </c>
      <c r="B166" s="1">
        <v>445</v>
      </c>
      <c r="C166" s="1">
        <v>511</v>
      </c>
      <c r="D166" s="1">
        <v>498</v>
      </c>
      <c r="E166" s="1">
        <v>522</v>
      </c>
      <c r="F166" s="1">
        <v>540</v>
      </c>
      <c r="G166" s="1">
        <v>524</v>
      </c>
      <c r="H166" s="1">
        <v>486</v>
      </c>
      <c r="I166" s="1">
        <v>526</v>
      </c>
      <c r="J166" s="1">
        <v>516</v>
      </c>
      <c r="K166" s="1">
        <v>500</v>
      </c>
      <c r="L166" s="1">
        <v>451</v>
      </c>
      <c r="M166" s="1">
        <v>428</v>
      </c>
      <c r="N166" s="1">
        <v>406</v>
      </c>
      <c r="O166" s="1">
        <v>366</v>
      </c>
      <c r="P166" s="1">
        <v>393</v>
      </c>
      <c r="Q166" s="1">
        <v>374</v>
      </c>
      <c r="R166" s="1">
        <v>356</v>
      </c>
      <c r="S166" s="1">
        <v>357</v>
      </c>
      <c r="T166" s="1">
        <v>353</v>
      </c>
      <c r="U166" s="1">
        <v>367</v>
      </c>
      <c r="V166" s="1">
        <v>292</v>
      </c>
      <c r="W166" s="38">
        <v>310</v>
      </c>
      <c r="X166" s="65">
        <v>323</v>
      </c>
    </row>
    <row r="167" spans="1:24" x14ac:dyDescent="0.25">
      <c r="A167" s="3" t="s">
        <v>28</v>
      </c>
      <c r="B167" s="1">
        <v>217</v>
      </c>
      <c r="C167" s="1">
        <v>245</v>
      </c>
      <c r="D167" s="1">
        <v>236</v>
      </c>
      <c r="E167" s="1">
        <v>185</v>
      </c>
      <c r="F167" s="1">
        <v>191</v>
      </c>
      <c r="G167" s="1">
        <v>189</v>
      </c>
      <c r="H167" s="1">
        <v>186</v>
      </c>
      <c r="I167" s="1">
        <v>190</v>
      </c>
      <c r="J167" s="1">
        <v>165</v>
      </c>
      <c r="K167" s="1">
        <v>146</v>
      </c>
      <c r="L167" s="1">
        <v>127</v>
      </c>
      <c r="M167" s="1">
        <v>118</v>
      </c>
      <c r="N167" s="1">
        <v>112</v>
      </c>
      <c r="O167" s="1">
        <v>121</v>
      </c>
      <c r="P167" s="1">
        <v>110</v>
      </c>
      <c r="Q167" s="1">
        <v>93</v>
      </c>
      <c r="R167" s="1">
        <v>89</v>
      </c>
      <c r="S167" s="1">
        <v>92</v>
      </c>
      <c r="T167" s="1">
        <v>90</v>
      </c>
      <c r="U167" s="1">
        <v>79</v>
      </c>
      <c r="V167" s="1">
        <v>78</v>
      </c>
      <c r="W167" s="38">
        <v>74</v>
      </c>
      <c r="X167" s="65">
        <v>86</v>
      </c>
    </row>
    <row r="168" spans="1:24" x14ac:dyDescent="0.25">
      <c r="A168" s="3" t="s">
        <v>29</v>
      </c>
      <c r="B168" s="1">
        <v>158</v>
      </c>
      <c r="C168" s="1">
        <v>157</v>
      </c>
      <c r="D168" s="1">
        <v>160</v>
      </c>
      <c r="E168" s="1">
        <v>158</v>
      </c>
      <c r="F168" s="1">
        <v>144</v>
      </c>
      <c r="G168" s="1">
        <v>139</v>
      </c>
      <c r="H168" s="1">
        <v>142</v>
      </c>
      <c r="I168" s="1">
        <v>141</v>
      </c>
      <c r="J168" s="1">
        <v>141</v>
      </c>
      <c r="K168" s="1">
        <v>138</v>
      </c>
      <c r="L168" s="1">
        <v>140</v>
      </c>
      <c r="M168" s="1">
        <v>146</v>
      </c>
      <c r="N168" s="1">
        <v>127</v>
      </c>
      <c r="O168" s="1">
        <v>146</v>
      </c>
      <c r="P168" s="1">
        <v>107</v>
      </c>
      <c r="Q168" s="1">
        <v>145</v>
      </c>
      <c r="R168" s="1">
        <v>93</v>
      </c>
      <c r="S168" s="1">
        <v>109</v>
      </c>
      <c r="T168" s="1">
        <v>139</v>
      </c>
      <c r="U168" s="1">
        <v>71</v>
      </c>
      <c r="V168" s="1">
        <v>46</v>
      </c>
      <c r="W168" s="38">
        <v>50</v>
      </c>
      <c r="X168" s="65">
        <v>63</v>
      </c>
    </row>
    <row r="169" spans="1:24" x14ac:dyDescent="0.25">
      <c r="A169" s="3" t="s">
        <v>40</v>
      </c>
      <c r="B169" s="1" t="s">
        <v>104</v>
      </c>
      <c r="C169" s="1" t="s">
        <v>104</v>
      </c>
      <c r="D169" s="1" t="s">
        <v>104</v>
      </c>
      <c r="E169" s="1" t="s">
        <v>104</v>
      </c>
      <c r="F169" s="1" t="s">
        <v>104</v>
      </c>
      <c r="G169" s="1" t="s">
        <v>104</v>
      </c>
      <c r="H169" s="1" t="s">
        <v>104</v>
      </c>
      <c r="I169" s="1" t="s">
        <v>104</v>
      </c>
      <c r="J169" s="1" t="s">
        <v>104</v>
      </c>
      <c r="K169" s="1" t="s">
        <v>104</v>
      </c>
      <c r="L169" s="1" t="s">
        <v>104</v>
      </c>
      <c r="M169" s="1" t="s">
        <v>104</v>
      </c>
      <c r="N169" s="1" t="s">
        <v>104</v>
      </c>
      <c r="O169" s="1" t="s">
        <v>104</v>
      </c>
      <c r="P169" s="1" t="s">
        <v>104</v>
      </c>
      <c r="Q169" s="1" t="s">
        <v>104</v>
      </c>
      <c r="R169" s="1" t="s">
        <v>104</v>
      </c>
      <c r="S169" s="1" t="s">
        <v>104</v>
      </c>
      <c r="T169" s="1" t="s">
        <v>104</v>
      </c>
      <c r="U169" s="1" t="s">
        <v>104</v>
      </c>
      <c r="V169" s="1" t="s">
        <v>104</v>
      </c>
      <c r="W169" s="38" t="s">
        <v>104</v>
      </c>
      <c r="X169" s="65" t="s">
        <v>104</v>
      </c>
    </row>
    <row r="170" spans="1:24" x14ac:dyDescent="0.25">
      <c r="A170" s="3" t="s">
        <v>41</v>
      </c>
      <c r="B170" s="1">
        <v>23</v>
      </c>
      <c r="C170" s="1">
        <v>23</v>
      </c>
      <c r="D170" s="1">
        <v>24</v>
      </c>
      <c r="E170" s="1">
        <v>25</v>
      </c>
      <c r="F170" s="1">
        <v>26</v>
      </c>
      <c r="G170" s="1">
        <v>27</v>
      </c>
      <c r="H170" s="1">
        <v>28</v>
      </c>
      <c r="I170" s="1">
        <v>30</v>
      </c>
      <c r="J170" s="1">
        <v>32</v>
      </c>
      <c r="K170" s="1">
        <v>26</v>
      </c>
      <c r="L170" s="1">
        <v>26</v>
      </c>
      <c r="M170" s="1">
        <v>28</v>
      </c>
      <c r="N170" s="1">
        <v>27</v>
      </c>
      <c r="O170" s="1">
        <v>24</v>
      </c>
      <c r="P170" s="1">
        <v>27</v>
      </c>
      <c r="Q170" s="1">
        <v>23</v>
      </c>
      <c r="R170" s="1">
        <v>15</v>
      </c>
      <c r="S170" s="1">
        <v>14</v>
      </c>
      <c r="T170" s="1">
        <v>13</v>
      </c>
      <c r="U170" s="1">
        <v>14</v>
      </c>
      <c r="V170" s="1">
        <v>23</v>
      </c>
      <c r="W170" s="38">
        <v>23</v>
      </c>
      <c r="X170" s="65">
        <v>33</v>
      </c>
    </row>
    <row r="171" spans="1:24" ht="30" x14ac:dyDescent="0.25">
      <c r="A171" s="4" t="s">
        <v>50</v>
      </c>
      <c r="B171" s="1" t="s">
        <v>104</v>
      </c>
      <c r="C171" s="1" t="s">
        <v>104</v>
      </c>
      <c r="D171" s="1" t="s">
        <v>104</v>
      </c>
      <c r="E171" s="1" t="s">
        <v>104</v>
      </c>
      <c r="F171" s="1" t="s">
        <v>104</v>
      </c>
      <c r="G171" s="1" t="s">
        <v>104</v>
      </c>
      <c r="H171" s="1" t="s">
        <v>104</v>
      </c>
      <c r="I171" s="1" t="s">
        <v>104</v>
      </c>
      <c r="J171" s="1" t="s">
        <v>104</v>
      </c>
      <c r="K171" s="1" t="s">
        <v>104</v>
      </c>
      <c r="L171" s="1" t="s">
        <v>104</v>
      </c>
      <c r="M171" s="1" t="s">
        <v>104</v>
      </c>
      <c r="N171" s="1" t="s">
        <v>104</v>
      </c>
      <c r="O171" s="1" t="s">
        <v>104</v>
      </c>
      <c r="P171" s="1" t="s">
        <v>104</v>
      </c>
      <c r="Q171" s="1" t="s">
        <v>104</v>
      </c>
      <c r="R171" s="1" t="s">
        <v>104</v>
      </c>
      <c r="S171" s="1" t="s">
        <v>104</v>
      </c>
      <c r="T171" s="1" t="s">
        <v>104</v>
      </c>
      <c r="U171" s="1" t="s">
        <v>104</v>
      </c>
      <c r="V171" s="1" t="s">
        <v>104</v>
      </c>
      <c r="W171" s="38" t="s">
        <v>104</v>
      </c>
      <c r="X171" s="65" t="s">
        <v>104</v>
      </c>
    </row>
    <row r="172" spans="1:24" x14ac:dyDescent="0.25">
      <c r="A172" s="3" t="s">
        <v>30</v>
      </c>
      <c r="B172" s="1" t="s">
        <v>104</v>
      </c>
      <c r="C172" s="1" t="s">
        <v>104</v>
      </c>
      <c r="D172" s="1" t="s">
        <v>104</v>
      </c>
      <c r="E172" s="1" t="s">
        <v>104</v>
      </c>
      <c r="F172" s="1" t="s">
        <v>104</v>
      </c>
      <c r="G172" s="1" t="s">
        <v>104</v>
      </c>
      <c r="H172" s="1" t="s">
        <v>104</v>
      </c>
      <c r="I172" s="1" t="s">
        <v>104</v>
      </c>
      <c r="J172" s="1" t="s">
        <v>104</v>
      </c>
      <c r="K172" s="1" t="s">
        <v>104</v>
      </c>
      <c r="L172" s="1" t="s">
        <v>104</v>
      </c>
      <c r="M172" s="1" t="s">
        <v>104</v>
      </c>
      <c r="N172" s="1" t="s">
        <v>104</v>
      </c>
      <c r="O172" s="1" t="s">
        <v>104</v>
      </c>
      <c r="P172" s="1" t="s">
        <v>104</v>
      </c>
      <c r="Q172" s="1" t="s">
        <v>104</v>
      </c>
      <c r="R172" s="1" t="s">
        <v>104</v>
      </c>
      <c r="S172" s="1" t="s">
        <v>104</v>
      </c>
      <c r="T172" s="1" t="s">
        <v>104</v>
      </c>
      <c r="U172" s="1" t="s">
        <v>104</v>
      </c>
      <c r="V172" s="1" t="s">
        <v>104</v>
      </c>
      <c r="W172" s="38" t="s">
        <v>104</v>
      </c>
      <c r="X172" s="65" t="s">
        <v>104</v>
      </c>
    </row>
    <row r="173" spans="1:24" ht="30" x14ac:dyDescent="0.25">
      <c r="A173" s="4" t="s">
        <v>51</v>
      </c>
      <c r="B173" s="1">
        <v>634</v>
      </c>
      <c r="C173" s="1">
        <v>713</v>
      </c>
      <c r="D173" s="1">
        <v>725</v>
      </c>
      <c r="E173" s="1">
        <v>757</v>
      </c>
      <c r="F173" s="1">
        <v>905</v>
      </c>
      <c r="G173" s="1">
        <v>921</v>
      </c>
      <c r="H173" s="1">
        <v>683</v>
      </c>
      <c r="I173" s="1">
        <v>680</v>
      </c>
      <c r="J173" s="1">
        <v>679</v>
      </c>
      <c r="K173" s="1">
        <v>701</v>
      </c>
      <c r="L173" s="1">
        <v>589</v>
      </c>
      <c r="M173" s="1">
        <v>696</v>
      </c>
      <c r="N173" s="1">
        <v>646</v>
      </c>
      <c r="O173" s="1">
        <v>573</v>
      </c>
      <c r="P173" s="1">
        <v>549</v>
      </c>
      <c r="Q173" s="1">
        <v>439</v>
      </c>
      <c r="R173" s="1">
        <v>436</v>
      </c>
      <c r="S173" s="1">
        <v>397</v>
      </c>
      <c r="T173" s="1">
        <v>397</v>
      </c>
      <c r="U173" s="1">
        <v>401</v>
      </c>
      <c r="V173" s="1">
        <v>373</v>
      </c>
      <c r="W173" s="38">
        <v>366</v>
      </c>
      <c r="X173" s="65">
        <v>374</v>
      </c>
    </row>
    <row r="174" spans="1:24" x14ac:dyDescent="0.25">
      <c r="A174" s="3" t="s">
        <v>42</v>
      </c>
      <c r="B174" s="1">
        <v>1031</v>
      </c>
      <c r="C174" s="1">
        <v>988</v>
      </c>
      <c r="D174" s="1">
        <v>961</v>
      </c>
      <c r="E174" s="1">
        <v>947</v>
      </c>
      <c r="F174" s="1">
        <v>1008</v>
      </c>
      <c r="G174" s="1">
        <v>882</v>
      </c>
      <c r="H174" s="1">
        <v>872</v>
      </c>
      <c r="I174" s="1">
        <v>861</v>
      </c>
      <c r="J174" s="1">
        <v>806</v>
      </c>
      <c r="K174" s="1">
        <v>955</v>
      </c>
      <c r="L174" s="1">
        <v>1060</v>
      </c>
      <c r="M174" s="1">
        <v>1073</v>
      </c>
      <c r="N174" s="1">
        <v>865</v>
      </c>
      <c r="O174" s="1">
        <v>776</v>
      </c>
      <c r="P174" s="1">
        <v>723</v>
      </c>
      <c r="Q174" s="1">
        <v>755</v>
      </c>
      <c r="R174" s="1">
        <v>758</v>
      </c>
      <c r="S174" s="1">
        <v>855</v>
      </c>
      <c r="T174" s="1">
        <v>865</v>
      </c>
      <c r="U174" s="1">
        <v>831</v>
      </c>
      <c r="V174" s="1">
        <v>774</v>
      </c>
      <c r="W174" s="38">
        <v>773</v>
      </c>
      <c r="X174" s="65">
        <v>767</v>
      </c>
    </row>
    <row r="175" spans="1:24" x14ac:dyDescent="0.25">
      <c r="A175" s="3" t="s">
        <v>43</v>
      </c>
      <c r="B175" s="1">
        <v>1885</v>
      </c>
      <c r="C175" s="1">
        <v>1973</v>
      </c>
      <c r="D175" s="1">
        <v>1987</v>
      </c>
      <c r="E175" s="1">
        <v>2094</v>
      </c>
      <c r="F175" s="1">
        <v>2065</v>
      </c>
      <c r="G175" s="1">
        <v>2098</v>
      </c>
      <c r="H175" s="1">
        <v>2052</v>
      </c>
      <c r="I175" s="1">
        <v>2085</v>
      </c>
      <c r="J175" s="1">
        <v>2128</v>
      </c>
      <c r="K175" s="1">
        <v>2083</v>
      </c>
      <c r="L175" s="1">
        <v>2138</v>
      </c>
      <c r="M175" s="1">
        <v>2147</v>
      </c>
      <c r="N175" s="1">
        <v>2188</v>
      </c>
      <c r="O175" s="1">
        <v>2335</v>
      </c>
      <c r="P175" s="1">
        <v>2183</v>
      </c>
      <c r="Q175" s="1">
        <v>2251</v>
      </c>
      <c r="R175" s="1">
        <v>2278</v>
      </c>
      <c r="S175" s="1">
        <v>2320</v>
      </c>
      <c r="T175" s="1">
        <v>2502</v>
      </c>
      <c r="U175" s="1">
        <v>2359</v>
      </c>
      <c r="V175" s="1">
        <v>2396</v>
      </c>
      <c r="W175" s="38">
        <v>2435</v>
      </c>
      <c r="X175" s="65">
        <v>2504</v>
      </c>
    </row>
    <row r="176" spans="1:24" ht="30" x14ac:dyDescent="0.25">
      <c r="A176" s="4" t="s">
        <v>52</v>
      </c>
      <c r="B176" s="1">
        <v>589</v>
      </c>
      <c r="C176" s="1">
        <v>599</v>
      </c>
      <c r="D176" s="1">
        <v>618</v>
      </c>
      <c r="E176" s="1">
        <v>588</v>
      </c>
      <c r="F176" s="1">
        <v>652</v>
      </c>
      <c r="G176" s="1">
        <v>620</v>
      </c>
      <c r="H176" s="1">
        <v>620</v>
      </c>
      <c r="I176" s="1">
        <v>646</v>
      </c>
      <c r="J176" s="1">
        <v>581</v>
      </c>
      <c r="K176" s="1">
        <v>574</v>
      </c>
      <c r="L176" s="1">
        <v>545</v>
      </c>
      <c r="M176" s="1">
        <v>561</v>
      </c>
      <c r="N176" s="1">
        <v>573</v>
      </c>
      <c r="O176" s="1">
        <v>549</v>
      </c>
      <c r="P176" s="1">
        <v>556</v>
      </c>
      <c r="Q176" s="1">
        <v>521</v>
      </c>
      <c r="R176" s="1">
        <v>515</v>
      </c>
      <c r="S176" s="1">
        <v>559</v>
      </c>
      <c r="T176" s="1">
        <v>562</v>
      </c>
      <c r="U176" s="1">
        <v>555</v>
      </c>
      <c r="V176" s="1">
        <v>513</v>
      </c>
      <c r="W176" s="38">
        <v>562</v>
      </c>
      <c r="X176" s="65">
        <v>566</v>
      </c>
    </row>
    <row r="177" spans="1:24" x14ac:dyDescent="0.25">
      <c r="A177" s="5" t="s">
        <v>44</v>
      </c>
      <c r="B177" s="1">
        <v>73</v>
      </c>
      <c r="C177" s="1">
        <v>70</v>
      </c>
      <c r="D177" s="1">
        <v>71</v>
      </c>
      <c r="E177" s="1">
        <v>75</v>
      </c>
      <c r="F177" s="1">
        <v>98</v>
      </c>
      <c r="G177" s="1">
        <v>111</v>
      </c>
      <c r="H177" s="1">
        <v>116</v>
      </c>
      <c r="I177" s="1">
        <v>103</v>
      </c>
      <c r="J177" s="1">
        <v>104</v>
      </c>
      <c r="K177" s="1">
        <v>123</v>
      </c>
      <c r="L177" s="1">
        <v>124</v>
      </c>
      <c r="M177" s="1">
        <v>119</v>
      </c>
      <c r="N177" s="1">
        <v>90</v>
      </c>
      <c r="O177" s="1">
        <v>112</v>
      </c>
      <c r="P177" s="1">
        <v>143</v>
      </c>
      <c r="Q177" s="1">
        <v>146</v>
      </c>
      <c r="R177" s="1">
        <v>120</v>
      </c>
      <c r="S177" s="1">
        <v>121</v>
      </c>
      <c r="T177" s="1">
        <v>160</v>
      </c>
      <c r="U177" s="1">
        <v>150</v>
      </c>
      <c r="V177" s="1">
        <v>125</v>
      </c>
      <c r="W177" s="38">
        <v>146</v>
      </c>
      <c r="X177" s="65">
        <v>130</v>
      </c>
    </row>
    <row r="178" spans="1:24" x14ac:dyDescent="0.2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4" x14ac:dyDescent="0.2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4" ht="15.75" x14ac:dyDescent="0.25">
      <c r="A180" s="12" t="s">
        <v>59</v>
      </c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4" x14ac:dyDescent="0.25">
      <c r="A181" s="8" t="s">
        <v>45</v>
      </c>
      <c r="B181" s="41" t="s">
        <v>0</v>
      </c>
      <c r="C181" s="41" t="s">
        <v>1</v>
      </c>
      <c r="D181" s="41" t="s">
        <v>2</v>
      </c>
      <c r="E181" s="41" t="s">
        <v>3</v>
      </c>
      <c r="F181" s="41" t="s">
        <v>4</v>
      </c>
      <c r="G181" s="41" t="s">
        <v>5</v>
      </c>
      <c r="H181" s="41" t="s">
        <v>6</v>
      </c>
      <c r="I181" s="41" t="s">
        <v>7</v>
      </c>
      <c r="J181" s="41" t="s">
        <v>8</v>
      </c>
      <c r="K181" s="41" t="s">
        <v>9</v>
      </c>
      <c r="L181" s="41" t="s">
        <v>10</v>
      </c>
      <c r="M181" s="41" t="s">
        <v>11</v>
      </c>
      <c r="N181" s="41" t="s">
        <v>12</v>
      </c>
      <c r="O181" s="41" t="s">
        <v>13</v>
      </c>
      <c r="P181" s="41" t="s">
        <v>14</v>
      </c>
      <c r="Q181" s="41" t="s">
        <v>15</v>
      </c>
      <c r="R181" s="41" t="s">
        <v>16</v>
      </c>
      <c r="S181" s="41" t="s">
        <v>17</v>
      </c>
      <c r="T181" s="41" t="s">
        <v>18</v>
      </c>
      <c r="U181" s="41" t="s">
        <v>19</v>
      </c>
      <c r="V181" s="41" t="s">
        <v>81</v>
      </c>
      <c r="W181" s="39" t="s">
        <v>102</v>
      </c>
      <c r="X181" s="66" t="s">
        <v>105</v>
      </c>
    </row>
    <row r="182" spans="1:24" x14ac:dyDescent="0.25">
      <c r="A182" s="3" t="s">
        <v>20</v>
      </c>
      <c r="B182" s="1">
        <v>23587</v>
      </c>
      <c r="C182" s="1">
        <v>23807</v>
      </c>
      <c r="D182" s="1">
        <v>23786</v>
      </c>
      <c r="E182" s="1">
        <v>23725</v>
      </c>
      <c r="F182" s="1">
        <v>23657</v>
      </c>
      <c r="G182" s="1">
        <v>23194</v>
      </c>
      <c r="H182" s="1">
        <v>24164</v>
      </c>
      <c r="I182" s="1">
        <v>24782</v>
      </c>
      <c r="J182" s="1">
        <v>24977</v>
      </c>
      <c r="K182" s="1">
        <v>24548</v>
      </c>
      <c r="L182" s="1">
        <v>24122</v>
      </c>
      <c r="M182" s="1">
        <v>24437</v>
      </c>
      <c r="N182" s="1">
        <v>24020</v>
      </c>
      <c r="O182" s="1">
        <v>22874</v>
      </c>
      <c r="P182" s="1">
        <v>22889</v>
      </c>
      <c r="Q182" s="1">
        <v>22622</v>
      </c>
      <c r="R182" s="1">
        <v>22380</v>
      </c>
      <c r="S182" s="1">
        <v>22481</v>
      </c>
      <c r="T182" s="1">
        <v>22827</v>
      </c>
      <c r="U182" s="1">
        <v>22557</v>
      </c>
      <c r="V182" s="1">
        <v>22083</v>
      </c>
      <c r="W182" s="38">
        <v>22403</v>
      </c>
      <c r="X182" s="65">
        <v>22461</v>
      </c>
    </row>
    <row r="183" spans="1:24" x14ac:dyDescent="0.25">
      <c r="A183" s="3" t="s">
        <v>21</v>
      </c>
      <c r="B183" s="1">
        <v>4841</v>
      </c>
      <c r="C183" s="1">
        <v>4798</v>
      </c>
      <c r="D183" s="1">
        <v>4772</v>
      </c>
      <c r="E183" s="1">
        <v>4747</v>
      </c>
      <c r="F183" s="1">
        <v>4562</v>
      </c>
      <c r="G183" s="1">
        <v>3977</v>
      </c>
      <c r="H183" s="1">
        <v>3983</v>
      </c>
      <c r="I183" s="1">
        <v>3895</v>
      </c>
      <c r="J183" s="1">
        <v>3781</v>
      </c>
      <c r="K183" s="1">
        <v>3637</v>
      </c>
      <c r="L183" s="1">
        <v>3481</v>
      </c>
      <c r="M183" s="1">
        <v>3388</v>
      </c>
      <c r="N183" s="1">
        <v>3096</v>
      </c>
      <c r="O183" s="1">
        <v>2940</v>
      </c>
      <c r="P183" s="1">
        <v>2845</v>
      </c>
      <c r="Q183" s="1">
        <v>2744</v>
      </c>
      <c r="R183" s="1">
        <v>2655</v>
      </c>
      <c r="S183" s="1">
        <v>2752</v>
      </c>
      <c r="T183" s="1">
        <v>2695</v>
      </c>
      <c r="U183" s="1">
        <v>2570</v>
      </c>
      <c r="V183" s="1">
        <v>2465</v>
      </c>
      <c r="W183" s="38">
        <v>2408</v>
      </c>
      <c r="X183" s="65">
        <v>2352</v>
      </c>
    </row>
    <row r="184" spans="1:24" x14ac:dyDescent="0.25">
      <c r="A184" s="3" t="s">
        <v>22</v>
      </c>
      <c r="B184" s="1">
        <v>534</v>
      </c>
      <c r="C184" s="1">
        <v>583</v>
      </c>
      <c r="D184" s="1">
        <v>593</v>
      </c>
      <c r="E184" s="1">
        <v>560</v>
      </c>
      <c r="F184" s="1">
        <v>584</v>
      </c>
      <c r="G184" s="1">
        <v>609</v>
      </c>
      <c r="H184" s="1">
        <v>619</v>
      </c>
      <c r="I184" s="1">
        <v>651</v>
      </c>
      <c r="J184" s="1">
        <v>627</v>
      </c>
      <c r="K184" s="1">
        <v>654</v>
      </c>
      <c r="L184" s="1">
        <v>722</v>
      </c>
      <c r="M184" s="1">
        <v>744</v>
      </c>
      <c r="N184" s="1">
        <v>786</v>
      </c>
      <c r="O184" s="1">
        <v>765</v>
      </c>
      <c r="P184" s="1">
        <v>759</v>
      </c>
      <c r="Q184" s="1">
        <v>746</v>
      </c>
      <c r="R184" s="1">
        <v>649</v>
      </c>
      <c r="S184" s="1">
        <v>673</v>
      </c>
      <c r="T184" s="1">
        <v>666</v>
      </c>
      <c r="U184" s="1">
        <v>684</v>
      </c>
      <c r="V184" s="1">
        <v>687</v>
      </c>
      <c r="W184" s="38">
        <v>709</v>
      </c>
      <c r="X184" s="65">
        <v>725</v>
      </c>
    </row>
    <row r="185" spans="1:24" x14ac:dyDescent="0.25">
      <c r="A185" s="3" t="s">
        <v>25</v>
      </c>
      <c r="B185" s="1" t="s">
        <v>104</v>
      </c>
      <c r="C185" s="1" t="s">
        <v>104</v>
      </c>
      <c r="D185" s="1" t="s">
        <v>104</v>
      </c>
      <c r="E185" s="1" t="s">
        <v>104</v>
      </c>
      <c r="F185" s="1" t="s">
        <v>104</v>
      </c>
      <c r="G185" s="1" t="s">
        <v>104</v>
      </c>
      <c r="H185" s="1" t="s">
        <v>104</v>
      </c>
      <c r="I185" s="1" t="s">
        <v>104</v>
      </c>
      <c r="J185" s="1" t="s">
        <v>104</v>
      </c>
      <c r="K185" s="1" t="s">
        <v>104</v>
      </c>
      <c r="L185" s="1" t="s">
        <v>104</v>
      </c>
      <c r="M185" s="1" t="s">
        <v>104</v>
      </c>
      <c r="N185" s="1" t="s">
        <v>104</v>
      </c>
      <c r="O185" s="1" t="s">
        <v>104</v>
      </c>
      <c r="P185" s="1" t="s">
        <v>104</v>
      </c>
      <c r="Q185" s="1" t="s">
        <v>104</v>
      </c>
      <c r="R185" s="1" t="s">
        <v>104</v>
      </c>
      <c r="S185" s="1" t="s">
        <v>104</v>
      </c>
      <c r="T185" s="1" t="s">
        <v>104</v>
      </c>
      <c r="U185" s="1" t="s">
        <v>104</v>
      </c>
      <c r="V185" s="1" t="s">
        <v>104</v>
      </c>
      <c r="W185" s="38" t="s">
        <v>104</v>
      </c>
      <c r="X185" s="65" t="s">
        <v>104</v>
      </c>
    </row>
    <row r="186" spans="1:24" x14ac:dyDescent="0.25">
      <c r="A186" s="3" t="s">
        <v>31</v>
      </c>
      <c r="B186" s="1">
        <v>738</v>
      </c>
      <c r="C186" s="1">
        <v>733</v>
      </c>
      <c r="D186" s="1">
        <v>780</v>
      </c>
      <c r="E186" s="1">
        <v>699</v>
      </c>
      <c r="F186" s="1">
        <v>740</v>
      </c>
      <c r="G186" s="1">
        <v>728</v>
      </c>
      <c r="H186" s="1">
        <v>725</v>
      </c>
      <c r="I186" s="1">
        <v>754</v>
      </c>
      <c r="J186" s="1">
        <v>891</v>
      </c>
      <c r="K186" s="1">
        <v>873</v>
      </c>
      <c r="L186" s="1">
        <v>873</v>
      </c>
      <c r="M186" s="1">
        <v>867</v>
      </c>
      <c r="N186" s="1">
        <v>915</v>
      </c>
      <c r="O186" s="1">
        <v>712</v>
      </c>
      <c r="P186" s="1">
        <v>717</v>
      </c>
      <c r="Q186" s="1">
        <v>646</v>
      </c>
      <c r="R186" s="1">
        <v>615</v>
      </c>
      <c r="S186" s="1">
        <v>619</v>
      </c>
      <c r="T186" s="1">
        <v>654</v>
      </c>
      <c r="U186" s="1">
        <v>654</v>
      </c>
      <c r="V186" s="1">
        <v>682</v>
      </c>
      <c r="W186" s="38">
        <v>716</v>
      </c>
      <c r="X186" s="65">
        <v>712</v>
      </c>
    </row>
    <row r="187" spans="1:24" x14ac:dyDescent="0.25">
      <c r="A187" s="3" t="s">
        <v>32</v>
      </c>
      <c r="B187" s="1" t="s">
        <v>104</v>
      </c>
      <c r="C187" s="1" t="s">
        <v>104</v>
      </c>
      <c r="D187" s="1" t="s">
        <v>104</v>
      </c>
      <c r="E187" s="1" t="s">
        <v>104</v>
      </c>
      <c r="F187" s="1" t="s">
        <v>104</v>
      </c>
      <c r="G187" s="1" t="s">
        <v>104</v>
      </c>
      <c r="H187" s="1" t="s">
        <v>104</v>
      </c>
      <c r="I187" s="1" t="s">
        <v>104</v>
      </c>
      <c r="J187" s="1" t="s">
        <v>104</v>
      </c>
      <c r="K187" s="1" t="s">
        <v>104</v>
      </c>
      <c r="L187" s="1" t="s">
        <v>104</v>
      </c>
      <c r="M187" s="1" t="s">
        <v>104</v>
      </c>
      <c r="N187" s="1" t="s">
        <v>104</v>
      </c>
      <c r="O187" s="1" t="s">
        <v>104</v>
      </c>
      <c r="P187" s="1" t="s">
        <v>104</v>
      </c>
      <c r="Q187" s="1" t="s">
        <v>104</v>
      </c>
      <c r="R187" s="1" t="s">
        <v>104</v>
      </c>
      <c r="S187" s="1" t="s">
        <v>104</v>
      </c>
      <c r="T187" s="1" t="s">
        <v>104</v>
      </c>
      <c r="U187" s="1" t="s">
        <v>104</v>
      </c>
      <c r="V187" s="1" t="s">
        <v>104</v>
      </c>
      <c r="W187" s="38" t="s">
        <v>104</v>
      </c>
      <c r="X187" s="65" t="s">
        <v>104</v>
      </c>
    </row>
    <row r="188" spans="1:24" x14ac:dyDescent="0.25">
      <c r="A188" s="3" t="s">
        <v>35</v>
      </c>
      <c r="B188" s="1" t="s">
        <v>104</v>
      </c>
      <c r="C188" s="1" t="s">
        <v>104</v>
      </c>
      <c r="D188" s="1" t="s">
        <v>104</v>
      </c>
      <c r="E188" s="1" t="s">
        <v>104</v>
      </c>
      <c r="F188" s="1" t="s">
        <v>104</v>
      </c>
      <c r="G188" s="1" t="s">
        <v>104</v>
      </c>
      <c r="H188" s="1" t="s">
        <v>104</v>
      </c>
      <c r="I188" s="1" t="s">
        <v>104</v>
      </c>
      <c r="J188" s="1" t="s">
        <v>104</v>
      </c>
      <c r="K188" s="1" t="s">
        <v>104</v>
      </c>
      <c r="L188" s="1" t="s">
        <v>104</v>
      </c>
      <c r="M188" s="1" t="s">
        <v>104</v>
      </c>
      <c r="N188" s="1" t="s">
        <v>104</v>
      </c>
      <c r="O188" s="1" t="s">
        <v>104</v>
      </c>
      <c r="P188" s="1" t="s">
        <v>104</v>
      </c>
      <c r="Q188" s="1" t="s">
        <v>104</v>
      </c>
      <c r="R188" s="1" t="s">
        <v>104</v>
      </c>
      <c r="S188" s="1" t="s">
        <v>104</v>
      </c>
      <c r="T188" s="1" t="s">
        <v>104</v>
      </c>
      <c r="U188" s="1" t="s">
        <v>104</v>
      </c>
      <c r="V188" s="1" t="s">
        <v>104</v>
      </c>
      <c r="W188" s="38" t="s">
        <v>104</v>
      </c>
      <c r="X188" s="65" t="s">
        <v>104</v>
      </c>
    </row>
    <row r="189" spans="1:24" x14ac:dyDescent="0.25">
      <c r="A189" s="3" t="s">
        <v>23</v>
      </c>
      <c r="B189" s="1" t="s">
        <v>104</v>
      </c>
      <c r="C189" s="1" t="s">
        <v>104</v>
      </c>
      <c r="D189" s="1" t="s">
        <v>104</v>
      </c>
      <c r="E189" s="1" t="s">
        <v>104</v>
      </c>
      <c r="F189" s="1" t="s">
        <v>104</v>
      </c>
      <c r="G189" s="1" t="s">
        <v>104</v>
      </c>
      <c r="H189" s="1" t="s">
        <v>104</v>
      </c>
      <c r="I189" s="1" t="s">
        <v>104</v>
      </c>
      <c r="J189" s="1" t="s">
        <v>104</v>
      </c>
      <c r="K189" s="1" t="s">
        <v>104</v>
      </c>
      <c r="L189" s="1" t="s">
        <v>104</v>
      </c>
      <c r="M189" s="1" t="s">
        <v>104</v>
      </c>
      <c r="N189" s="1" t="s">
        <v>104</v>
      </c>
      <c r="O189" s="1" t="s">
        <v>104</v>
      </c>
      <c r="P189" s="1" t="s">
        <v>104</v>
      </c>
      <c r="Q189" s="1" t="s">
        <v>104</v>
      </c>
      <c r="R189" s="1" t="s">
        <v>104</v>
      </c>
      <c r="S189" s="1" t="s">
        <v>104</v>
      </c>
      <c r="T189" s="1" t="s">
        <v>104</v>
      </c>
      <c r="U189" s="1" t="s">
        <v>104</v>
      </c>
      <c r="V189" s="1" t="s">
        <v>104</v>
      </c>
      <c r="W189" s="38" t="s">
        <v>104</v>
      </c>
      <c r="X189" s="65" t="s">
        <v>104</v>
      </c>
    </row>
    <row r="190" spans="1:24" x14ac:dyDescent="0.25">
      <c r="A190" s="3" t="s">
        <v>33</v>
      </c>
      <c r="B190" s="1" t="s">
        <v>104</v>
      </c>
      <c r="C190" s="1" t="s">
        <v>104</v>
      </c>
      <c r="D190" s="1" t="s">
        <v>104</v>
      </c>
      <c r="E190" s="1" t="s">
        <v>104</v>
      </c>
      <c r="F190" s="1" t="s">
        <v>104</v>
      </c>
      <c r="G190" s="1" t="s">
        <v>104</v>
      </c>
      <c r="H190" s="1" t="s">
        <v>104</v>
      </c>
      <c r="I190" s="1" t="s">
        <v>104</v>
      </c>
      <c r="J190" s="1" t="s">
        <v>104</v>
      </c>
      <c r="K190" s="1" t="s">
        <v>104</v>
      </c>
      <c r="L190" s="1" t="s">
        <v>104</v>
      </c>
      <c r="M190" s="1" t="s">
        <v>104</v>
      </c>
      <c r="N190" s="1" t="s">
        <v>104</v>
      </c>
      <c r="O190" s="1" t="s">
        <v>104</v>
      </c>
      <c r="P190" s="1" t="s">
        <v>104</v>
      </c>
      <c r="Q190" s="1" t="s">
        <v>104</v>
      </c>
      <c r="R190" s="1" t="s">
        <v>104</v>
      </c>
      <c r="S190" s="1" t="s">
        <v>104</v>
      </c>
      <c r="T190" s="1" t="s">
        <v>104</v>
      </c>
      <c r="U190" s="1" t="s">
        <v>104</v>
      </c>
      <c r="V190" s="1" t="s">
        <v>104</v>
      </c>
      <c r="W190" s="38" t="s">
        <v>104</v>
      </c>
      <c r="X190" s="65" t="s">
        <v>104</v>
      </c>
    </row>
    <row r="191" spans="1:24" x14ac:dyDescent="0.25">
      <c r="A191" s="3" t="s">
        <v>36</v>
      </c>
      <c r="B191" s="1" t="s">
        <v>104</v>
      </c>
      <c r="C191" s="1" t="s">
        <v>104</v>
      </c>
      <c r="D191" s="1" t="s">
        <v>104</v>
      </c>
      <c r="E191" s="1" t="s">
        <v>104</v>
      </c>
      <c r="F191" s="1" t="s">
        <v>104</v>
      </c>
      <c r="G191" s="1" t="s">
        <v>104</v>
      </c>
      <c r="H191" s="1" t="s">
        <v>104</v>
      </c>
      <c r="I191" s="1" t="s">
        <v>104</v>
      </c>
      <c r="J191" s="1" t="s">
        <v>104</v>
      </c>
      <c r="K191" s="1" t="s">
        <v>104</v>
      </c>
      <c r="L191" s="1" t="s">
        <v>104</v>
      </c>
      <c r="M191" s="1" t="s">
        <v>104</v>
      </c>
      <c r="N191" s="1" t="s">
        <v>104</v>
      </c>
      <c r="O191" s="1" t="s">
        <v>104</v>
      </c>
      <c r="P191" s="1" t="s">
        <v>104</v>
      </c>
      <c r="Q191" s="1" t="s">
        <v>104</v>
      </c>
      <c r="R191" s="1" t="s">
        <v>104</v>
      </c>
      <c r="S191" s="1" t="s">
        <v>104</v>
      </c>
      <c r="T191" s="1" t="s">
        <v>104</v>
      </c>
      <c r="U191" s="1" t="s">
        <v>104</v>
      </c>
      <c r="V191" s="1" t="s">
        <v>104</v>
      </c>
      <c r="W191" s="38" t="s">
        <v>104</v>
      </c>
      <c r="X191" s="65" t="s">
        <v>104</v>
      </c>
    </row>
    <row r="192" spans="1:24" ht="30" x14ac:dyDescent="0.25">
      <c r="A192" s="4" t="s">
        <v>47</v>
      </c>
      <c r="B192" s="1" t="s">
        <v>104</v>
      </c>
      <c r="C192" s="1" t="s">
        <v>104</v>
      </c>
      <c r="D192" s="1" t="s">
        <v>104</v>
      </c>
      <c r="E192" s="1" t="s">
        <v>104</v>
      </c>
      <c r="F192" s="1" t="s">
        <v>104</v>
      </c>
      <c r="G192" s="1" t="s">
        <v>104</v>
      </c>
      <c r="H192" s="1" t="s">
        <v>104</v>
      </c>
      <c r="I192" s="1" t="s">
        <v>104</v>
      </c>
      <c r="J192" s="1" t="s">
        <v>104</v>
      </c>
      <c r="K192" s="1" t="s">
        <v>104</v>
      </c>
      <c r="L192" s="1" t="s">
        <v>104</v>
      </c>
      <c r="M192" s="1" t="s">
        <v>104</v>
      </c>
      <c r="N192" s="1" t="s">
        <v>104</v>
      </c>
      <c r="O192" s="1" t="s">
        <v>104</v>
      </c>
      <c r="P192" s="1" t="s">
        <v>104</v>
      </c>
      <c r="Q192" s="1" t="s">
        <v>104</v>
      </c>
      <c r="R192" s="1" t="s">
        <v>104</v>
      </c>
      <c r="S192" s="1" t="s">
        <v>104</v>
      </c>
      <c r="T192" s="1" t="s">
        <v>104</v>
      </c>
      <c r="U192" s="1" t="s">
        <v>104</v>
      </c>
      <c r="V192" s="1" t="s">
        <v>104</v>
      </c>
      <c r="W192" s="38" t="s">
        <v>104</v>
      </c>
      <c r="X192" s="65" t="s">
        <v>104</v>
      </c>
    </row>
    <row r="193" spans="1:24" x14ac:dyDescent="0.25">
      <c r="A193" s="3" t="s">
        <v>24</v>
      </c>
      <c r="B193" s="1" t="s">
        <v>104</v>
      </c>
      <c r="C193" s="1" t="s">
        <v>104</v>
      </c>
      <c r="D193" s="1" t="s">
        <v>104</v>
      </c>
      <c r="E193" s="1" t="s">
        <v>104</v>
      </c>
      <c r="F193" s="1" t="s">
        <v>104</v>
      </c>
      <c r="G193" s="1" t="s">
        <v>104</v>
      </c>
      <c r="H193" s="1" t="s">
        <v>104</v>
      </c>
      <c r="I193" s="1" t="s">
        <v>104</v>
      </c>
      <c r="J193" s="1" t="s">
        <v>104</v>
      </c>
      <c r="K193" s="1" t="s">
        <v>104</v>
      </c>
      <c r="L193" s="1" t="s">
        <v>104</v>
      </c>
      <c r="M193" s="1" t="s">
        <v>104</v>
      </c>
      <c r="N193" s="1" t="s">
        <v>104</v>
      </c>
      <c r="O193" s="1" t="s">
        <v>104</v>
      </c>
      <c r="P193" s="1" t="s">
        <v>104</v>
      </c>
      <c r="Q193" s="1" t="s">
        <v>104</v>
      </c>
      <c r="R193" s="1" t="s">
        <v>104</v>
      </c>
      <c r="S193" s="1" t="s">
        <v>104</v>
      </c>
      <c r="T193" s="1" t="s">
        <v>104</v>
      </c>
      <c r="U193" s="1" t="s">
        <v>104</v>
      </c>
      <c r="V193" s="1" t="s">
        <v>104</v>
      </c>
      <c r="W193" s="38" t="s">
        <v>104</v>
      </c>
      <c r="X193" s="65" t="s">
        <v>104</v>
      </c>
    </row>
    <row r="194" spans="1:24" x14ac:dyDescent="0.25">
      <c r="A194" s="3" t="s">
        <v>37</v>
      </c>
      <c r="B194" s="1" t="s">
        <v>104</v>
      </c>
      <c r="C194" s="1" t="s">
        <v>104</v>
      </c>
      <c r="D194" s="1" t="s">
        <v>104</v>
      </c>
      <c r="E194" s="1" t="s">
        <v>104</v>
      </c>
      <c r="F194" s="1" t="s">
        <v>104</v>
      </c>
      <c r="G194" s="1" t="s">
        <v>104</v>
      </c>
      <c r="H194" s="1" t="s">
        <v>104</v>
      </c>
      <c r="I194" s="1" t="s">
        <v>104</v>
      </c>
      <c r="J194" s="1" t="s">
        <v>104</v>
      </c>
      <c r="K194" s="1" t="s">
        <v>104</v>
      </c>
      <c r="L194" s="1" t="s">
        <v>104</v>
      </c>
      <c r="M194" s="1" t="s">
        <v>104</v>
      </c>
      <c r="N194" s="1" t="s">
        <v>104</v>
      </c>
      <c r="O194" s="1" t="s">
        <v>104</v>
      </c>
      <c r="P194" s="1" t="s">
        <v>104</v>
      </c>
      <c r="Q194" s="1" t="s">
        <v>104</v>
      </c>
      <c r="R194" s="1" t="s">
        <v>104</v>
      </c>
      <c r="S194" s="1" t="s">
        <v>104</v>
      </c>
      <c r="T194" s="1" t="s">
        <v>104</v>
      </c>
      <c r="U194" s="1" t="s">
        <v>104</v>
      </c>
      <c r="V194" s="1" t="s">
        <v>104</v>
      </c>
      <c r="W194" s="38" t="s">
        <v>104</v>
      </c>
      <c r="X194" s="65" t="s">
        <v>104</v>
      </c>
    </row>
    <row r="195" spans="1:24" x14ac:dyDescent="0.25">
      <c r="A195" s="3" t="s">
        <v>34</v>
      </c>
      <c r="B195" s="1" t="s">
        <v>104</v>
      </c>
      <c r="C195" s="1" t="s">
        <v>104</v>
      </c>
      <c r="D195" s="1" t="s">
        <v>104</v>
      </c>
      <c r="E195" s="1" t="s">
        <v>104</v>
      </c>
      <c r="F195" s="1" t="s">
        <v>104</v>
      </c>
      <c r="G195" s="1" t="s">
        <v>104</v>
      </c>
      <c r="H195" s="1" t="s">
        <v>104</v>
      </c>
      <c r="I195" s="1" t="s">
        <v>104</v>
      </c>
      <c r="J195" s="1" t="s">
        <v>104</v>
      </c>
      <c r="K195" s="1" t="s">
        <v>104</v>
      </c>
      <c r="L195" s="1" t="s">
        <v>104</v>
      </c>
      <c r="M195" s="1" t="s">
        <v>104</v>
      </c>
      <c r="N195" s="1" t="s">
        <v>104</v>
      </c>
      <c r="O195" s="1" t="s">
        <v>104</v>
      </c>
      <c r="P195" s="1" t="s">
        <v>104</v>
      </c>
      <c r="Q195" s="1" t="s">
        <v>104</v>
      </c>
      <c r="R195" s="1" t="s">
        <v>104</v>
      </c>
      <c r="S195" s="1" t="s">
        <v>104</v>
      </c>
      <c r="T195" s="1" t="s">
        <v>104</v>
      </c>
      <c r="U195" s="1" t="s">
        <v>104</v>
      </c>
      <c r="V195" s="1" t="s">
        <v>104</v>
      </c>
      <c r="W195" s="38" t="s">
        <v>104</v>
      </c>
      <c r="X195" s="65" t="s">
        <v>104</v>
      </c>
    </row>
    <row r="196" spans="1:24" ht="30" x14ac:dyDescent="0.25">
      <c r="A196" s="4" t="s">
        <v>48</v>
      </c>
      <c r="B196" s="1" t="s">
        <v>104</v>
      </c>
      <c r="C196" s="1" t="s">
        <v>104</v>
      </c>
      <c r="D196" s="1" t="s">
        <v>104</v>
      </c>
      <c r="E196" s="1" t="s">
        <v>104</v>
      </c>
      <c r="F196" s="1" t="s">
        <v>104</v>
      </c>
      <c r="G196" s="1" t="s">
        <v>104</v>
      </c>
      <c r="H196" s="1" t="s">
        <v>104</v>
      </c>
      <c r="I196" s="1" t="s">
        <v>104</v>
      </c>
      <c r="J196" s="1" t="s">
        <v>104</v>
      </c>
      <c r="K196" s="1" t="s">
        <v>104</v>
      </c>
      <c r="L196" s="1" t="s">
        <v>104</v>
      </c>
      <c r="M196" s="1" t="s">
        <v>104</v>
      </c>
      <c r="N196" s="1" t="s">
        <v>104</v>
      </c>
      <c r="O196" s="1" t="s">
        <v>104</v>
      </c>
      <c r="P196" s="1" t="s">
        <v>104</v>
      </c>
      <c r="Q196" s="1" t="s">
        <v>104</v>
      </c>
      <c r="R196" s="1" t="s">
        <v>104</v>
      </c>
      <c r="S196" s="1" t="s">
        <v>104</v>
      </c>
      <c r="T196" s="1" t="s">
        <v>104</v>
      </c>
      <c r="U196" s="1" t="s">
        <v>104</v>
      </c>
      <c r="V196" s="1" t="s">
        <v>104</v>
      </c>
      <c r="W196" s="38" t="s">
        <v>104</v>
      </c>
      <c r="X196" s="65" t="s">
        <v>104</v>
      </c>
    </row>
    <row r="197" spans="1:24" x14ac:dyDescent="0.25">
      <c r="A197" s="3" t="s">
        <v>38</v>
      </c>
      <c r="B197" s="1" t="s">
        <v>104</v>
      </c>
      <c r="C197" s="1" t="s">
        <v>104</v>
      </c>
      <c r="D197" s="1" t="s">
        <v>104</v>
      </c>
      <c r="E197" s="1" t="s">
        <v>104</v>
      </c>
      <c r="F197" s="1" t="s">
        <v>104</v>
      </c>
      <c r="G197" s="1" t="s">
        <v>104</v>
      </c>
      <c r="H197" s="1" t="s">
        <v>104</v>
      </c>
      <c r="I197" s="1" t="s">
        <v>104</v>
      </c>
      <c r="J197" s="1" t="s">
        <v>104</v>
      </c>
      <c r="K197" s="1" t="s">
        <v>104</v>
      </c>
      <c r="L197" s="1" t="s">
        <v>104</v>
      </c>
      <c r="M197" s="1" t="s">
        <v>104</v>
      </c>
      <c r="N197" s="1" t="s">
        <v>104</v>
      </c>
      <c r="O197" s="1" t="s">
        <v>104</v>
      </c>
      <c r="P197" s="1" t="s">
        <v>104</v>
      </c>
      <c r="Q197" s="1" t="s">
        <v>104</v>
      </c>
      <c r="R197" s="1" t="s">
        <v>104</v>
      </c>
      <c r="S197" s="1" t="s">
        <v>104</v>
      </c>
      <c r="T197" s="1" t="s">
        <v>104</v>
      </c>
      <c r="U197" s="1" t="s">
        <v>104</v>
      </c>
      <c r="V197" s="1" t="s">
        <v>104</v>
      </c>
      <c r="W197" s="38" t="s">
        <v>104</v>
      </c>
      <c r="X197" s="65" t="s">
        <v>104</v>
      </c>
    </row>
    <row r="198" spans="1:24" x14ac:dyDescent="0.25">
      <c r="A198" s="3" t="s">
        <v>39</v>
      </c>
      <c r="B198" s="1">
        <v>1164</v>
      </c>
      <c r="C198" s="1">
        <v>1072</v>
      </c>
      <c r="D198" s="1">
        <v>1091</v>
      </c>
      <c r="E198" s="1">
        <v>1131</v>
      </c>
      <c r="F198" s="1">
        <v>1170</v>
      </c>
      <c r="G198" s="1">
        <v>1230</v>
      </c>
      <c r="H198" s="1">
        <v>1459</v>
      </c>
      <c r="I198" s="1">
        <v>1603</v>
      </c>
      <c r="J198" s="1">
        <v>1552</v>
      </c>
      <c r="K198" s="1">
        <v>1475</v>
      </c>
      <c r="L198" s="1">
        <v>1406</v>
      </c>
      <c r="M198" s="1">
        <v>1366</v>
      </c>
      <c r="N198" s="1">
        <v>1372</v>
      </c>
      <c r="O198" s="1">
        <v>1256</v>
      </c>
      <c r="P198" s="1">
        <v>1323</v>
      </c>
      <c r="Q198" s="1">
        <v>1274</v>
      </c>
      <c r="R198" s="1">
        <v>1356</v>
      </c>
      <c r="S198" s="1">
        <v>1437</v>
      </c>
      <c r="T198" s="1">
        <v>1653</v>
      </c>
      <c r="U198" s="1">
        <v>1532</v>
      </c>
      <c r="V198" s="1">
        <v>1501</v>
      </c>
      <c r="W198" s="38">
        <v>1604</v>
      </c>
      <c r="X198" s="65">
        <v>1412</v>
      </c>
    </row>
    <row r="199" spans="1:24" ht="30" x14ac:dyDescent="0.25">
      <c r="A199" s="4" t="s">
        <v>49</v>
      </c>
      <c r="B199" s="1">
        <v>2203</v>
      </c>
      <c r="C199" s="1">
        <v>2208</v>
      </c>
      <c r="D199" s="1">
        <v>2218</v>
      </c>
      <c r="E199" s="1">
        <v>2249</v>
      </c>
      <c r="F199" s="1">
        <v>2293</v>
      </c>
      <c r="G199" s="1">
        <v>2189</v>
      </c>
      <c r="H199" s="1">
        <v>2306</v>
      </c>
      <c r="I199" s="1">
        <v>2318</v>
      </c>
      <c r="J199" s="1">
        <v>2146</v>
      </c>
      <c r="K199" s="1">
        <v>2249</v>
      </c>
      <c r="L199" s="1">
        <v>2101</v>
      </c>
      <c r="M199" s="1">
        <v>2090</v>
      </c>
      <c r="N199" s="1">
        <v>2121</v>
      </c>
      <c r="O199" s="1">
        <v>2169</v>
      </c>
      <c r="P199" s="1">
        <v>2259</v>
      </c>
      <c r="Q199" s="1">
        <v>2315</v>
      </c>
      <c r="R199" s="1">
        <v>2269</v>
      </c>
      <c r="S199" s="1">
        <v>2158</v>
      </c>
      <c r="T199" s="1">
        <v>2201</v>
      </c>
      <c r="U199" s="1">
        <v>2124</v>
      </c>
      <c r="V199" s="1">
        <v>2051</v>
      </c>
      <c r="W199" s="38">
        <v>2113</v>
      </c>
      <c r="X199" s="65">
        <v>2055</v>
      </c>
    </row>
    <row r="200" spans="1:24" x14ac:dyDescent="0.25">
      <c r="A200" s="3" t="s">
        <v>26</v>
      </c>
      <c r="B200" s="1">
        <v>1423</v>
      </c>
      <c r="C200" s="1">
        <v>1236</v>
      </c>
      <c r="D200" s="1">
        <v>1178</v>
      </c>
      <c r="E200" s="1">
        <v>1248</v>
      </c>
      <c r="F200" s="1">
        <v>1223</v>
      </c>
      <c r="G200" s="1">
        <v>1238</v>
      </c>
      <c r="H200" s="1">
        <v>1269</v>
      </c>
      <c r="I200" s="1">
        <v>1467</v>
      </c>
      <c r="J200" s="1">
        <v>1256</v>
      </c>
      <c r="K200" s="1">
        <v>1372</v>
      </c>
      <c r="L200" s="1">
        <v>1381</v>
      </c>
      <c r="M200" s="1">
        <v>1283</v>
      </c>
      <c r="N200" s="1">
        <v>1339</v>
      </c>
      <c r="O200" s="1">
        <v>1372</v>
      </c>
      <c r="P200" s="1">
        <v>1334</v>
      </c>
      <c r="Q200" s="1">
        <v>1322</v>
      </c>
      <c r="R200" s="1">
        <v>1365</v>
      </c>
      <c r="S200" s="1">
        <v>1286</v>
      </c>
      <c r="T200" s="1">
        <v>1268</v>
      </c>
      <c r="U200" s="1">
        <v>1301</v>
      </c>
      <c r="V200" s="1">
        <v>1250</v>
      </c>
      <c r="W200" s="38">
        <v>1295</v>
      </c>
      <c r="X200" s="65">
        <v>1296</v>
      </c>
    </row>
    <row r="201" spans="1:24" x14ac:dyDescent="0.25">
      <c r="A201" s="3" t="s">
        <v>27</v>
      </c>
      <c r="B201" s="1">
        <v>517</v>
      </c>
      <c r="C201" s="1">
        <v>560</v>
      </c>
      <c r="D201" s="1">
        <v>535</v>
      </c>
      <c r="E201" s="1">
        <v>530</v>
      </c>
      <c r="F201" s="1">
        <v>498</v>
      </c>
      <c r="G201" s="1">
        <v>509</v>
      </c>
      <c r="H201" s="1">
        <v>494</v>
      </c>
      <c r="I201" s="1">
        <v>536</v>
      </c>
      <c r="J201" s="1">
        <v>566</v>
      </c>
      <c r="K201" s="1">
        <v>554</v>
      </c>
      <c r="L201" s="1">
        <v>547</v>
      </c>
      <c r="M201" s="1">
        <v>537</v>
      </c>
      <c r="N201" s="1">
        <v>524</v>
      </c>
      <c r="O201" s="1">
        <v>502</v>
      </c>
      <c r="P201" s="1">
        <v>533</v>
      </c>
      <c r="Q201" s="1">
        <v>500</v>
      </c>
      <c r="R201" s="1">
        <v>489</v>
      </c>
      <c r="S201" s="1">
        <v>482</v>
      </c>
      <c r="T201" s="1">
        <v>518</v>
      </c>
      <c r="U201" s="1">
        <v>496</v>
      </c>
      <c r="V201" s="1">
        <v>452</v>
      </c>
      <c r="W201" s="38">
        <v>424</v>
      </c>
      <c r="X201" s="65">
        <v>487</v>
      </c>
    </row>
    <row r="202" spans="1:24" x14ac:dyDescent="0.25">
      <c r="A202" s="3" t="s">
        <v>28</v>
      </c>
      <c r="B202" s="1">
        <v>219</v>
      </c>
      <c r="C202" s="1">
        <v>199</v>
      </c>
      <c r="D202" s="1">
        <v>193</v>
      </c>
      <c r="E202" s="1">
        <v>189</v>
      </c>
      <c r="F202" s="1">
        <v>215</v>
      </c>
      <c r="G202" s="1">
        <v>148</v>
      </c>
      <c r="H202" s="1">
        <v>161</v>
      </c>
      <c r="I202" s="1">
        <v>141</v>
      </c>
      <c r="J202" s="1">
        <v>151</v>
      </c>
      <c r="K202" s="1">
        <v>150</v>
      </c>
      <c r="L202" s="1">
        <v>154</v>
      </c>
      <c r="M202" s="1">
        <v>164</v>
      </c>
      <c r="N202" s="1">
        <v>137</v>
      </c>
      <c r="O202" s="1">
        <v>178</v>
      </c>
      <c r="P202" s="1">
        <v>165</v>
      </c>
      <c r="Q202" s="1">
        <v>155</v>
      </c>
      <c r="R202" s="1">
        <v>166</v>
      </c>
      <c r="S202" s="1">
        <v>151</v>
      </c>
      <c r="T202" s="1">
        <v>147</v>
      </c>
      <c r="U202" s="1">
        <v>139</v>
      </c>
      <c r="V202" s="1">
        <v>142</v>
      </c>
      <c r="W202" s="38">
        <v>145</v>
      </c>
      <c r="X202" s="65">
        <v>134</v>
      </c>
    </row>
    <row r="203" spans="1:24" x14ac:dyDescent="0.25">
      <c r="A203" s="3" t="s">
        <v>29</v>
      </c>
      <c r="B203" s="1">
        <v>292</v>
      </c>
      <c r="C203" s="1">
        <v>304</v>
      </c>
      <c r="D203" s="1">
        <v>311</v>
      </c>
      <c r="E203" s="1">
        <v>305</v>
      </c>
      <c r="F203" s="1">
        <v>287</v>
      </c>
      <c r="G203" s="1">
        <v>290</v>
      </c>
      <c r="H203" s="1">
        <v>314</v>
      </c>
      <c r="I203" s="1">
        <v>309</v>
      </c>
      <c r="J203" s="1">
        <v>343</v>
      </c>
      <c r="K203" s="1">
        <v>317</v>
      </c>
      <c r="L203" s="1">
        <v>314</v>
      </c>
      <c r="M203" s="1">
        <v>317</v>
      </c>
      <c r="N203" s="1">
        <v>329</v>
      </c>
      <c r="O203" s="1">
        <v>314</v>
      </c>
      <c r="P203" s="1">
        <v>309</v>
      </c>
      <c r="Q203" s="1">
        <v>296</v>
      </c>
      <c r="R203" s="1">
        <v>297</v>
      </c>
      <c r="S203" s="1">
        <v>258</v>
      </c>
      <c r="T203" s="1">
        <v>175</v>
      </c>
      <c r="U203" s="1">
        <v>220</v>
      </c>
      <c r="V203" s="1">
        <v>251</v>
      </c>
      <c r="W203" s="38">
        <v>253</v>
      </c>
      <c r="X203" s="65">
        <v>276</v>
      </c>
    </row>
    <row r="204" spans="1:24" x14ac:dyDescent="0.25">
      <c r="A204" s="3" t="s">
        <v>40</v>
      </c>
      <c r="B204" s="1" t="s">
        <v>104</v>
      </c>
      <c r="C204" s="1" t="s">
        <v>104</v>
      </c>
      <c r="D204" s="1" t="s">
        <v>104</v>
      </c>
      <c r="E204" s="1" t="s">
        <v>104</v>
      </c>
      <c r="F204" s="1" t="s">
        <v>104</v>
      </c>
      <c r="G204" s="1" t="s">
        <v>104</v>
      </c>
      <c r="H204" s="1" t="s">
        <v>104</v>
      </c>
      <c r="I204" s="1" t="s">
        <v>104</v>
      </c>
      <c r="J204" s="1" t="s">
        <v>104</v>
      </c>
      <c r="K204" s="1" t="s">
        <v>104</v>
      </c>
      <c r="L204" s="1" t="s">
        <v>104</v>
      </c>
      <c r="M204" s="1" t="s">
        <v>104</v>
      </c>
      <c r="N204" s="1" t="s">
        <v>104</v>
      </c>
      <c r="O204" s="1" t="s">
        <v>104</v>
      </c>
      <c r="P204" s="1" t="s">
        <v>104</v>
      </c>
      <c r="Q204" s="1" t="s">
        <v>104</v>
      </c>
      <c r="R204" s="1" t="s">
        <v>104</v>
      </c>
      <c r="S204" s="1" t="s">
        <v>104</v>
      </c>
      <c r="T204" s="1" t="s">
        <v>104</v>
      </c>
      <c r="U204" s="1" t="s">
        <v>104</v>
      </c>
      <c r="V204" s="1" t="s">
        <v>104</v>
      </c>
      <c r="W204" s="38" t="s">
        <v>104</v>
      </c>
      <c r="X204" s="65" t="s">
        <v>104</v>
      </c>
    </row>
    <row r="205" spans="1:24" x14ac:dyDescent="0.25">
      <c r="A205" s="3" t="s">
        <v>41</v>
      </c>
      <c r="B205" s="1">
        <v>37</v>
      </c>
      <c r="C205" s="1">
        <v>36</v>
      </c>
      <c r="D205" s="1">
        <v>37</v>
      </c>
      <c r="E205" s="1">
        <v>35</v>
      </c>
      <c r="F205" s="1">
        <v>38</v>
      </c>
      <c r="G205" s="1">
        <v>40</v>
      </c>
      <c r="H205" s="1">
        <v>42</v>
      </c>
      <c r="I205" s="1">
        <v>44</v>
      </c>
      <c r="J205" s="1">
        <v>57</v>
      </c>
      <c r="K205" s="1">
        <v>40</v>
      </c>
      <c r="L205" s="1">
        <v>42</v>
      </c>
      <c r="M205" s="1">
        <v>43</v>
      </c>
      <c r="N205" s="1">
        <v>45</v>
      </c>
      <c r="O205" s="1">
        <v>41</v>
      </c>
      <c r="P205" s="1">
        <v>43</v>
      </c>
      <c r="Q205" s="1">
        <v>42</v>
      </c>
      <c r="R205" s="1">
        <v>23</v>
      </c>
      <c r="S205" s="1">
        <v>25</v>
      </c>
      <c r="T205" s="1">
        <v>20</v>
      </c>
      <c r="U205" s="1">
        <v>21</v>
      </c>
      <c r="V205" s="1">
        <v>27</v>
      </c>
      <c r="W205" s="38">
        <v>28</v>
      </c>
      <c r="X205" s="65">
        <v>43</v>
      </c>
    </row>
    <row r="206" spans="1:24" ht="30" x14ac:dyDescent="0.25">
      <c r="A206" s="4" t="s">
        <v>50</v>
      </c>
      <c r="B206" s="1" t="s">
        <v>104</v>
      </c>
      <c r="C206" s="1" t="s">
        <v>104</v>
      </c>
      <c r="D206" s="1" t="s">
        <v>104</v>
      </c>
      <c r="E206" s="1" t="s">
        <v>104</v>
      </c>
      <c r="F206" s="1" t="s">
        <v>104</v>
      </c>
      <c r="G206" s="1" t="s">
        <v>104</v>
      </c>
      <c r="H206" s="1" t="s">
        <v>104</v>
      </c>
      <c r="I206" s="1" t="s">
        <v>104</v>
      </c>
      <c r="J206" s="1" t="s">
        <v>104</v>
      </c>
      <c r="K206" s="1" t="s">
        <v>104</v>
      </c>
      <c r="L206" s="1" t="s">
        <v>104</v>
      </c>
      <c r="M206" s="1" t="s">
        <v>104</v>
      </c>
      <c r="N206" s="1" t="s">
        <v>104</v>
      </c>
      <c r="O206" s="1" t="s">
        <v>104</v>
      </c>
      <c r="P206" s="1" t="s">
        <v>104</v>
      </c>
      <c r="Q206" s="1" t="s">
        <v>104</v>
      </c>
      <c r="R206" s="1" t="s">
        <v>104</v>
      </c>
      <c r="S206" s="1" t="s">
        <v>104</v>
      </c>
      <c r="T206" s="1" t="s">
        <v>104</v>
      </c>
      <c r="U206" s="1" t="s">
        <v>104</v>
      </c>
      <c r="V206" s="1" t="s">
        <v>104</v>
      </c>
      <c r="W206" s="38" t="s">
        <v>104</v>
      </c>
      <c r="X206" s="65" t="s">
        <v>104</v>
      </c>
    </row>
    <row r="207" spans="1:24" x14ac:dyDescent="0.25">
      <c r="A207" s="3" t="s">
        <v>30</v>
      </c>
      <c r="B207" s="1" t="s">
        <v>104</v>
      </c>
      <c r="C207" s="1" t="s">
        <v>104</v>
      </c>
      <c r="D207" s="1" t="s">
        <v>104</v>
      </c>
      <c r="E207" s="1" t="s">
        <v>104</v>
      </c>
      <c r="F207" s="1" t="s">
        <v>104</v>
      </c>
      <c r="G207" s="1" t="s">
        <v>104</v>
      </c>
      <c r="H207" s="1" t="s">
        <v>104</v>
      </c>
      <c r="I207" s="1" t="s">
        <v>104</v>
      </c>
      <c r="J207" s="1" t="s">
        <v>104</v>
      </c>
      <c r="K207" s="1" t="s">
        <v>104</v>
      </c>
      <c r="L207" s="1" t="s">
        <v>104</v>
      </c>
      <c r="M207" s="1" t="s">
        <v>104</v>
      </c>
      <c r="N207" s="1" t="s">
        <v>104</v>
      </c>
      <c r="O207" s="1" t="s">
        <v>104</v>
      </c>
      <c r="P207" s="1" t="s">
        <v>104</v>
      </c>
      <c r="Q207" s="1" t="s">
        <v>104</v>
      </c>
      <c r="R207" s="1" t="s">
        <v>104</v>
      </c>
      <c r="S207" s="1" t="s">
        <v>104</v>
      </c>
      <c r="T207" s="1" t="s">
        <v>104</v>
      </c>
      <c r="U207" s="1" t="s">
        <v>104</v>
      </c>
      <c r="V207" s="1" t="s">
        <v>104</v>
      </c>
      <c r="W207" s="38" t="s">
        <v>104</v>
      </c>
      <c r="X207" s="65" t="s">
        <v>104</v>
      </c>
    </row>
    <row r="208" spans="1:24" ht="30" x14ac:dyDescent="0.25">
      <c r="A208" s="4" t="s">
        <v>51</v>
      </c>
      <c r="B208" s="1">
        <v>1391</v>
      </c>
      <c r="C208" s="1">
        <v>1344</v>
      </c>
      <c r="D208" s="1">
        <v>1368</v>
      </c>
      <c r="E208" s="1">
        <v>1259</v>
      </c>
      <c r="F208" s="1">
        <v>1024</v>
      </c>
      <c r="G208" s="1">
        <v>993</v>
      </c>
      <c r="H208" s="1">
        <v>1137</v>
      </c>
      <c r="I208" s="1">
        <v>1130</v>
      </c>
      <c r="J208" s="1">
        <v>1124</v>
      </c>
      <c r="K208" s="1">
        <v>1222</v>
      </c>
      <c r="L208" s="1">
        <v>1024</v>
      </c>
      <c r="M208" s="1">
        <v>1108</v>
      </c>
      <c r="N208" s="1">
        <v>963</v>
      </c>
      <c r="O208" s="1">
        <v>1068</v>
      </c>
      <c r="P208" s="1">
        <v>1010</v>
      </c>
      <c r="Q208" s="1">
        <v>829</v>
      </c>
      <c r="R208" s="1">
        <v>841</v>
      </c>
      <c r="S208" s="1">
        <v>778</v>
      </c>
      <c r="T208" s="1">
        <v>792</v>
      </c>
      <c r="U208" s="1">
        <v>804</v>
      </c>
      <c r="V208" s="1">
        <v>776</v>
      </c>
      <c r="W208" s="38">
        <v>920</v>
      </c>
      <c r="X208" s="65">
        <v>938</v>
      </c>
    </row>
    <row r="209" spans="1:24" x14ac:dyDescent="0.25">
      <c r="A209" s="3" t="s">
        <v>42</v>
      </c>
      <c r="B209" s="1">
        <v>1256</v>
      </c>
      <c r="C209" s="1">
        <v>1315</v>
      </c>
      <c r="D209" s="1">
        <v>1316</v>
      </c>
      <c r="E209" s="1">
        <v>1294</v>
      </c>
      <c r="F209" s="1">
        <v>1355</v>
      </c>
      <c r="G209" s="1">
        <v>1310</v>
      </c>
      <c r="H209" s="1">
        <v>1298</v>
      </c>
      <c r="I209" s="1">
        <v>1292</v>
      </c>
      <c r="J209" s="1">
        <v>1391</v>
      </c>
      <c r="K209" s="1">
        <v>1470</v>
      </c>
      <c r="L209" s="1">
        <v>1662</v>
      </c>
      <c r="M209" s="1">
        <v>1644</v>
      </c>
      <c r="N209" s="1">
        <v>1356</v>
      </c>
      <c r="O209" s="1">
        <v>1363</v>
      </c>
      <c r="P209" s="1">
        <v>1340</v>
      </c>
      <c r="Q209" s="1">
        <v>1373</v>
      </c>
      <c r="R209" s="1">
        <v>1365</v>
      </c>
      <c r="S209" s="1">
        <v>1318</v>
      </c>
      <c r="T209" s="1">
        <v>1325</v>
      </c>
      <c r="U209" s="1">
        <v>1325</v>
      </c>
      <c r="V209" s="1">
        <v>1312</v>
      </c>
      <c r="W209" s="38">
        <v>1333</v>
      </c>
      <c r="X209" s="65">
        <v>1325</v>
      </c>
    </row>
    <row r="210" spans="1:24" x14ac:dyDescent="0.25">
      <c r="A210" s="3" t="s">
        <v>43</v>
      </c>
      <c r="B210" s="1">
        <v>3355</v>
      </c>
      <c r="C210" s="1">
        <v>3599</v>
      </c>
      <c r="D210" s="1">
        <v>3688</v>
      </c>
      <c r="E210" s="1">
        <v>3627</v>
      </c>
      <c r="F210" s="1">
        <v>3598</v>
      </c>
      <c r="G210" s="1">
        <v>3613</v>
      </c>
      <c r="H210" s="1">
        <v>3734</v>
      </c>
      <c r="I210" s="1">
        <v>3776</v>
      </c>
      <c r="J210" s="1">
        <v>3969</v>
      </c>
      <c r="K210" s="1">
        <v>4104</v>
      </c>
      <c r="L210" s="1">
        <v>4155</v>
      </c>
      <c r="M210" s="1">
        <v>4053</v>
      </c>
      <c r="N210" s="1">
        <v>4192</v>
      </c>
      <c r="O210" s="1">
        <v>3913</v>
      </c>
      <c r="P210" s="1">
        <v>3892</v>
      </c>
      <c r="Q210" s="1">
        <v>4077</v>
      </c>
      <c r="R210" s="1">
        <v>4017.0000000000005</v>
      </c>
      <c r="S210" s="1">
        <v>4093</v>
      </c>
      <c r="T210" s="1">
        <v>4166</v>
      </c>
      <c r="U210" s="1">
        <v>4104</v>
      </c>
      <c r="V210" s="1">
        <v>4058</v>
      </c>
      <c r="W210" s="38">
        <v>4104</v>
      </c>
      <c r="X210" s="65">
        <v>4284</v>
      </c>
    </row>
    <row r="211" spans="1:24" ht="30" x14ac:dyDescent="0.25">
      <c r="A211" s="4" t="s">
        <v>52</v>
      </c>
      <c r="B211" s="1">
        <v>737</v>
      </c>
      <c r="C211" s="1">
        <v>763</v>
      </c>
      <c r="D211" s="1">
        <v>769</v>
      </c>
      <c r="E211" s="1">
        <v>732</v>
      </c>
      <c r="F211" s="1">
        <v>766</v>
      </c>
      <c r="G211" s="1">
        <v>727</v>
      </c>
      <c r="H211" s="1">
        <v>762</v>
      </c>
      <c r="I211" s="1">
        <v>804</v>
      </c>
      <c r="J211" s="1">
        <v>774</v>
      </c>
      <c r="K211" s="1">
        <v>835</v>
      </c>
      <c r="L211" s="1">
        <v>801</v>
      </c>
      <c r="M211" s="1">
        <v>788</v>
      </c>
      <c r="N211" s="1">
        <v>901</v>
      </c>
      <c r="O211" s="1">
        <v>875</v>
      </c>
      <c r="P211" s="1">
        <v>906</v>
      </c>
      <c r="Q211" s="1">
        <v>909</v>
      </c>
      <c r="R211" s="1">
        <v>871</v>
      </c>
      <c r="S211" s="1">
        <v>785</v>
      </c>
      <c r="T211" s="1">
        <v>808</v>
      </c>
      <c r="U211" s="1">
        <v>827</v>
      </c>
      <c r="V211" s="1">
        <v>797</v>
      </c>
      <c r="W211" s="38">
        <v>840</v>
      </c>
      <c r="X211" s="65">
        <v>834</v>
      </c>
    </row>
    <row r="212" spans="1:24" x14ac:dyDescent="0.25">
      <c r="A212" s="5" t="s">
        <v>44</v>
      </c>
      <c r="B212" s="1">
        <v>100</v>
      </c>
      <c r="C212" s="1">
        <v>132</v>
      </c>
      <c r="D212" s="1">
        <v>149</v>
      </c>
      <c r="E212" s="1">
        <v>179</v>
      </c>
      <c r="F212" s="1">
        <v>220</v>
      </c>
      <c r="G212" s="1">
        <v>268</v>
      </c>
      <c r="H212" s="1">
        <v>265</v>
      </c>
      <c r="I212" s="1">
        <v>300</v>
      </c>
      <c r="J212" s="1">
        <v>297</v>
      </c>
      <c r="K212" s="1">
        <v>301</v>
      </c>
      <c r="L212" s="1">
        <v>304</v>
      </c>
      <c r="M212" s="1">
        <v>308</v>
      </c>
      <c r="N212" s="1">
        <v>315</v>
      </c>
      <c r="O212" s="1">
        <v>345</v>
      </c>
      <c r="P212" s="1">
        <v>429</v>
      </c>
      <c r="Q212" s="1">
        <v>439</v>
      </c>
      <c r="R212" s="1">
        <v>380</v>
      </c>
      <c r="S212" s="1">
        <v>383</v>
      </c>
      <c r="T212" s="1">
        <v>324</v>
      </c>
      <c r="U212" s="1">
        <v>299</v>
      </c>
      <c r="V212" s="1">
        <v>240</v>
      </c>
      <c r="W212" s="38">
        <v>257</v>
      </c>
      <c r="X212" s="65">
        <v>194</v>
      </c>
    </row>
  </sheetData>
  <phoneticPr fontId="6" type="noConversion"/>
  <printOptions gridLines="1"/>
  <pageMargins left="0" right="0" top="0" bottom="0" header="0.51181102362204722" footer="0.74803149606299213"/>
  <pageSetup paperSize="9" scale="67" orientation="landscape" r:id="rId1"/>
  <rowBreaks count="5" manualBreakCount="5">
    <brk id="39" max="16383" man="1"/>
    <brk id="74" max="16383" man="1"/>
    <brk id="109" max="16383" man="1"/>
    <brk id="144" max="16383" man="1"/>
    <brk id="179" max="16383" man="1"/>
  </rowBreaks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8A7E0-EE78-4B76-B098-360BBDBD5B73}">
  <sheetPr>
    <tabColor theme="3" tint="0.79998168889431442"/>
  </sheetPr>
  <dimension ref="A1:V35"/>
  <sheetViews>
    <sheetView workbookViewId="0">
      <selection activeCell="A3" sqref="A3"/>
    </sheetView>
  </sheetViews>
  <sheetFormatPr defaultColWidth="9.140625" defaultRowHeight="15" x14ac:dyDescent="0.25"/>
  <cols>
    <col min="1" max="1" width="39.5703125" style="9" bestFit="1" customWidth="1"/>
    <col min="2" max="3" width="7.28515625" style="9" bestFit="1" customWidth="1"/>
    <col min="4" max="4" width="7.42578125" style="9" bestFit="1" customWidth="1"/>
    <col min="5" max="5" width="6.28515625" style="9" bestFit="1" customWidth="1"/>
    <col min="6" max="6" width="7.28515625" style="9" bestFit="1" customWidth="1"/>
    <col min="7" max="10" width="6.28515625" style="9" bestFit="1" customWidth="1"/>
    <col min="11" max="11" width="7.28515625" style="9" bestFit="1" customWidth="1"/>
    <col min="12" max="12" width="6.28515625" style="9" bestFit="1" customWidth="1"/>
    <col min="13" max="13" width="7.28515625" style="9" bestFit="1" customWidth="1"/>
    <col min="14" max="16" width="6.28515625" style="9" bestFit="1" customWidth="1"/>
    <col min="17" max="17" width="7.28515625" style="9" bestFit="1" customWidth="1"/>
    <col min="18" max="20" width="6.28515625" style="9" bestFit="1" customWidth="1"/>
    <col min="21" max="21" width="5.28515625" style="9" bestFit="1" customWidth="1"/>
    <col min="22" max="22" width="8.7109375" style="9" bestFit="1" customWidth="1"/>
    <col min="23" max="16384" width="9.140625" style="9"/>
  </cols>
  <sheetData>
    <row r="1" spans="1:22" ht="18.75" x14ac:dyDescent="0.3">
      <c r="A1" s="13" t="s">
        <v>107</v>
      </c>
    </row>
    <row r="2" spans="1:22" x14ac:dyDescent="0.25">
      <c r="A2" s="9" t="s">
        <v>46</v>
      </c>
    </row>
    <row r="3" spans="1:22" x14ac:dyDescent="0.2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96.75" x14ac:dyDescent="0.25">
      <c r="A4" s="6" t="s">
        <v>45</v>
      </c>
      <c r="B4" s="56" t="s">
        <v>62</v>
      </c>
      <c r="C4" s="56" t="s">
        <v>63</v>
      </c>
      <c r="D4" s="56" t="s">
        <v>68</v>
      </c>
      <c r="E4" s="56" t="s">
        <v>64</v>
      </c>
      <c r="F4" s="56" t="s">
        <v>69</v>
      </c>
      <c r="G4" s="56" t="s">
        <v>65</v>
      </c>
      <c r="H4" s="56" t="s">
        <v>66</v>
      </c>
      <c r="I4" s="56" t="s">
        <v>67</v>
      </c>
      <c r="J4" s="56" t="s">
        <v>73</v>
      </c>
      <c r="K4" s="56" t="s">
        <v>53</v>
      </c>
      <c r="L4" s="56" t="s">
        <v>74</v>
      </c>
      <c r="M4" s="56" t="s">
        <v>70</v>
      </c>
      <c r="N4" s="56" t="s">
        <v>71</v>
      </c>
      <c r="O4" s="56" t="s">
        <v>72</v>
      </c>
      <c r="P4" s="56" t="s">
        <v>75</v>
      </c>
      <c r="Q4" s="56" t="s">
        <v>76</v>
      </c>
      <c r="R4" s="56" t="s">
        <v>77</v>
      </c>
      <c r="S4" s="56" t="s">
        <v>78</v>
      </c>
      <c r="T4" s="56" t="s">
        <v>79</v>
      </c>
      <c r="U4" s="56" t="s">
        <v>61</v>
      </c>
      <c r="V4" s="57" t="s">
        <v>60</v>
      </c>
    </row>
    <row r="5" spans="1:22" x14ac:dyDescent="0.25">
      <c r="A5" s="2" t="s">
        <v>20</v>
      </c>
      <c r="B5" s="17">
        <v>991421</v>
      </c>
      <c r="C5" s="17">
        <v>229805</v>
      </c>
      <c r="D5" s="17">
        <v>100250</v>
      </c>
      <c r="E5" s="17">
        <v>77767</v>
      </c>
      <c r="F5" s="17">
        <v>248088</v>
      </c>
      <c r="G5" s="17">
        <v>86189</v>
      </c>
      <c r="H5" s="17">
        <v>71315</v>
      </c>
      <c r="I5" s="17">
        <v>52728</v>
      </c>
      <c r="J5" s="17">
        <v>55647</v>
      </c>
      <c r="K5" s="17">
        <v>112765</v>
      </c>
      <c r="L5" s="17">
        <v>66933</v>
      </c>
      <c r="M5" s="17">
        <v>118261</v>
      </c>
      <c r="N5" s="17">
        <v>89564</v>
      </c>
      <c r="O5" s="17">
        <v>86876</v>
      </c>
      <c r="P5" s="17">
        <v>30776</v>
      </c>
      <c r="Q5" s="17">
        <v>189594</v>
      </c>
      <c r="R5" s="17">
        <v>33810</v>
      </c>
      <c r="S5" s="17">
        <v>81628</v>
      </c>
      <c r="T5" s="17">
        <v>17799</v>
      </c>
      <c r="U5" s="17">
        <v>1583</v>
      </c>
      <c r="V5" s="17">
        <v>2742800</v>
      </c>
    </row>
    <row r="6" spans="1:22" x14ac:dyDescent="0.25">
      <c r="A6" s="3" t="s">
        <v>21</v>
      </c>
      <c r="B6" s="17">
        <v>4205</v>
      </c>
      <c r="C6" s="17">
        <v>7423</v>
      </c>
      <c r="D6" s="17">
        <v>3341</v>
      </c>
      <c r="E6" s="17">
        <v>2332</v>
      </c>
      <c r="F6" s="17">
        <v>4169</v>
      </c>
      <c r="G6" s="17">
        <v>2258</v>
      </c>
      <c r="H6" s="17">
        <v>1692</v>
      </c>
      <c r="I6" s="17">
        <v>1504</v>
      </c>
      <c r="J6" s="17">
        <v>2456</v>
      </c>
      <c r="K6" s="17">
        <v>5232</v>
      </c>
      <c r="L6" s="17">
        <v>2799</v>
      </c>
      <c r="M6" s="17">
        <v>2713</v>
      </c>
      <c r="N6" s="17">
        <v>7372</v>
      </c>
      <c r="O6" s="17">
        <v>4902</v>
      </c>
      <c r="P6" s="17">
        <v>1858</v>
      </c>
      <c r="Q6" s="17">
        <v>6434</v>
      </c>
      <c r="R6" s="17">
        <v>882</v>
      </c>
      <c r="S6" s="17">
        <v>1697</v>
      </c>
      <c r="T6" s="17">
        <v>631</v>
      </c>
      <c r="U6" s="17">
        <v>0</v>
      </c>
      <c r="V6" s="17">
        <v>63900</v>
      </c>
    </row>
    <row r="7" spans="1:22" x14ac:dyDescent="0.25">
      <c r="A7" s="3" t="s">
        <v>22</v>
      </c>
      <c r="B7" s="17">
        <v>1115</v>
      </c>
      <c r="C7" s="17">
        <v>1040</v>
      </c>
      <c r="D7" s="17">
        <v>752</v>
      </c>
      <c r="E7" s="17">
        <v>818</v>
      </c>
      <c r="F7" s="17">
        <v>1477</v>
      </c>
      <c r="G7" s="17">
        <v>762</v>
      </c>
      <c r="H7" s="17">
        <v>554</v>
      </c>
      <c r="I7" s="17">
        <v>642</v>
      </c>
      <c r="J7" s="17">
        <v>2054</v>
      </c>
      <c r="K7" s="17">
        <v>2238</v>
      </c>
      <c r="L7" s="17">
        <v>1789</v>
      </c>
      <c r="M7" s="17">
        <v>2069</v>
      </c>
      <c r="N7" s="17">
        <v>1210</v>
      </c>
      <c r="O7" s="17">
        <v>811</v>
      </c>
      <c r="P7" s="17">
        <v>263</v>
      </c>
      <c r="Q7" s="17">
        <v>2493</v>
      </c>
      <c r="R7" s="17">
        <v>1231</v>
      </c>
      <c r="S7" s="17">
        <v>1633</v>
      </c>
      <c r="T7" s="17">
        <v>149</v>
      </c>
      <c r="U7" s="17">
        <v>0</v>
      </c>
      <c r="V7" s="17">
        <v>23100</v>
      </c>
    </row>
    <row r="8" spans="1:22" x14ac:dyDescent="0.25">
      <c r="A8" s="3" t="s">
        <v>25</v>
      </c>
      <c r="B8" s="17">
        <v>465</v>
      </c>
      <c r="C8" s="17">
        <v>388</v>
      </c>
      <c r="D8" s="17">
        <v>296</v>
      </c>
      <c r="E8" s="17">
        <v>65</v>
      </c>
      <c r="F8" s="17">
        <v>275</v>
      </c>
      <c r="G8" s="17">
        <v>56</v>
      </c>
      <c r="H8" s="17">
        <v>111</v>
      </c>
      <c r="I8" s="17">
        <v>143</v>
      </c>
      <c r="J8" s="17">
        <v>87</v>
      </c>
      <c r="K8" s="17">
        <v>449</v>
      </c>
      <c r="L8" s="17">
        <v>223</v>
      </c>
      <c r="M8" s="17">
        <v>274</v>
      </c>
      <c r="N8" s="17">
        <v>489</v>
      </c>
      <c r="O8" s="17">
        <v>80</v>
      </c>
      <c r="P8" s="17">
        <v>76</v>
      </c>
      <c r="Q8" s="17">
        <v>1028</v>
      </c>
      <c r="R8" s="17">
        <v>1140</v>
      </c>
      <c r="S8" s="17">
        <v>2243</v>
      </c>
      <c r="T8" s="17">
        <v>13</v>
      </c>
      <c r="U8" s="17">
        <v>0</v>
      </c>
      <c r="V8" s="17">
        <v>7900</v>
      </c>
    </row>
    <row r="9" spans="1:22" x14ac:dyDescent="0.25">
      <c r="A9" s="3" t="s">
        <v>31</v>
      </c>
      <c r="B9" s="17">
        <v>10433</v>
      </c>
      <c r="C9" s="17">
        <v>3237</v>
      </c>
      <c r="D9" s="17">
        <v>2693</v>
      </c>
      <c r="E9" s="17">
        <v>2128</v>
      </c>
      <c r="F9" s="17">
        <v>2375</v>
      </c>
      <c r="G9" s="17">
        <v>2058</v>
      </c>
      <c r="H9" s="17">
        <v>871</v>
      </c>
      <c r="I9" s="17">
        <v>937</v>
      </c>
      <c r="J9" s="17">
        <v>603</v>
      </c>
      <c r="K9" s="17">
        <v>1710</v>
      </c>
      <c r="L9" s="17">
        <v>1128</v>
      </c>
      <c r="M9" s="17">
        <v>1166</v>
      </c>
      <c r="N9" s="17">
        <v>4324</v>
      </c>
      <c r="O9" s="17">
        <v>2410</v>
      </c>
      <c r="P9" s="17">
        <v>571</v>
      </c>
      <c r="Q9" s="17">
        <v>2225</v>
      </c>
      <c r="R9" s="17">
        <v>184</v>
      </c>
      <c r="S9" s="17">
        <v>335</v>
      </c>
      <c r="T9" s="17">
        <v>412</v>
      </c>
      <c r="U9" s="17">
        <v>0</v>
      </c>
      <c r="V9" s="17">
        <v>39800</v>
      </c>
    </row>
    <row r="10" spans="1:22" x14ac:dyDescent="0.25">
      <c r="A10" s="3" t="s">
        <v>32</v>
      </c>
      <c r="B10" s="17">
        <v>1876</v>
      </c>
      <c r="C10" s="17">
        <v>596</v>
      </c>
      <c r="D10" s="17">
        <v>407</v>
      </c>
      <c r="E10" s="17">
        <v>132</v>
      </c>
      <c r="F10" s="17">
        <v>1893</v>
      </c>
      <c r="G10" s="17">
        <v>362</v>
      </c>
      <c r="H10" s="17">
        <v>140</v>
      </c>
      <c r="I10" s="17">
        <v>34</v>
      </c>
      <c r="J10" s="17">
        <v>233</v>
      </c>
      <c r="K10" s="17">
        <v>526</v>
      </c>
      <c r="L10" s="17">
        <v>228</v>
      </c>
      <c r="M10" s="17">
        <v>205</v>
      </c>
      <c r="N10" s="17">
        <v>433</v>
      </c>
      <c r="O10" s="17">
        <v>250</v>
      </c>
      <c r="P10" s="17">
        <v>255</v>
      </c>
      <c r="Q10" s="17">
        <v>826</v>
      </c>
      <c r="R10" s="17">
        <v>25</v>
      </c>
      <c r="S10" s="17">
        <v>155</v>
      </c>
      <c r="T10" s="17">
        <v>23</v>
      </c>
      <c r="U10" s="17">
        <v>0</v>
      </c>
      <c r="V10" s="17">
        <v>8600</v>
      </c>
    </row>
    <row r="11" spans="1:22" x14ac:dyDescent="0.25">
      <c r="A11" s="3" t="s">
        <v>35</v>
      </c>
      <c r="B11" s="17">
        <v>1578</v>
      </c>
      <c r="C11" s="17">
        <v>739</v>
      </c>
      <c r="D11" s="17">
        <v>736</v>
      </c>
      <c r="E11" s="17">
        <v>638</v>
      </c>
      <c r="F11" s="17">
        <v>1440</v>
      </c>
      <c r="G11" s="17">
        <v>1888</v>
      </c>
      <c r="H11" s="17">
        <v>578</v>
      </c>
      <c r="I11" s="17">
        <v>619</v>
      </c>
      <c r="J11" s="17">
        <v>1947</v>
      </c>
      <c r="K11" s="17">
        <v>1561</v>
      </c>
      <c r="L11" s="17">
        <v>1107</v>
      </c>
      <c r="M11" s="17">
        <v>1431</v>
      </c>
      <c r="N11" s="17">
        <v>1435</v>
      </c>
      <c r="O11" s="17">
        <v>498</v>
      </c>
      <c r="P11" s="17">
        <v>513</v>
      </c>
      <c r="Q11" s="17">
        <v>3395</v>
      </c>
      <c r="R11" s="17">
        <v>388</v>
      </c>
      <c r="S11" s="17">
        <v>750</v>
      </c>
      <c r="T11" s="17">
        <v>58</v>
      </c>
      <c r="U11" s="17">
        <v>0</v>
      </c>
      <c r="V11" s="17">
        <v>21300</v>
      </c>
    </row>
    <row r="12" spans="1:22" x14ac:dyDescent="0.25">
      <c r="A12" s="3" t="s">
        <v>23</v>
      </c>
      <c r="B12" s="17">
        <v>5738</v>
      </c>
      <c r="C12" s="17">
        <v>661</v>
      </c>
      <c r="D12" s="17">
        <v>1274</v>
      </c>
      <c r="E12" s="17">
        <v>876</v>
      </c>
      <c r="F12" s="17">
        <v>3605</v>
      </c>
      <c r="G12" s="17">
        <v>884</v>
      </c>
      <c r="H12" s="17">
        <v>2765</v>
      </c>
      <c r="I12" s="17">
        <v>2854</v>
      </c>
      <c r="J12" s="17">
        <v>98</v>
      </c>
      <c r="K12" s="17">
        <v>711</v>
      </c>
      <c r="L12" s="17">
        <v>836</v>
      </c>
      <c r="M12" s="17">
        <v>1272</v>
      </c>
      <c r="N12" s="17">
        <v>156</v>
      </c>
      <c r="O12" s="17">
        <v>1120</v>
      </c>
      <c r="P12" s="17">
        <v>71</v>
      </c>
      <c r="Q12" s="17">
        <v>277</v>
      </c>
      <c r="R12" s="17">
        <v>52</v>
      </c>
      <c r="S12" s="17">
        <v>520</v>
      </c>
      <c r="T12" s="17">
        <v>29</v>
      </c>
      <c r="U12" s="17">
        <v>0</v>
      </c>
      <c r="V12" s="17">
        <v>23800</v>
      </c>
    </row>
    <row r="13" spans="1:22" x14ac:dyDescent="0.25">
      <c r="A13" s="3" t="s">
        <v>33</v>
      </c>
      <c r="B13" s="17">
        <v>12260</v>
      </c>
      <c r="C13" s="17">
        <v>5060</v>
      </c>
      <c r="D13" s="17">
        <v>1061</v>
      </c>
      <c r="E13" s="17">
        <v>587</v>
      </c>
      <c r="F13" s="17">
        <v>4546</v>
      </c>
      <c r="G13" s="17">
        <v>1369</v>
      </c>
      <c r="H13" s="17">
        <v>847</v>
      </c>
      <c r="I13" s="17">
        <v>401</v>
      </c>
      <c r="J13" s="17">
        <v>987</v>
      </c>
      <c r="K13" s="17">
        <v>737</v>
      </c>
      <c r="L13" s="17">
        <v>1362</v>
      </c>
      <c r="M13" s="17">
        <v>841</v>
      </c>
      <c r="N13" s="17">
        <v>539</v>
      </c>
      <c r="O13" s="17">
        <v>1588</v>
      </c>
      <c r="P13" s="17">
        <v>707</v>
      </c>
      <c r="Q13" s="17">
        <v>885</v>
      </c>
      <c r="R13" s="17">
        <v>85</v>
      </c>
      <c r="S13" s="17">
        <v>169</v>
      </c>
      <c r="T13" s="17">
        <v>269</v>
      </c>
      <c r="U13" s="17">
        <v>0</v>
      </c>
      <c r="V13" s="17">
        <v>34300</v>
      </c>
    </row>
    <row r="14" spans="1:22" x14ac:dyDescent="0.25">
      <c r="A14" s="3" t="s">
        <v>36</v>
      </c>
      <c r="B14" s="17">
        <v>2518</v>
      </c>
      <c r="C14" s="17">
        <v>1634</v>
      </c>
      <c r="D14" s="17">
        <v>539</v>
      </c>
      <c r="E14" s="17">
        <v>992</v>
      </c>
      <c r="F14" s="17">
        <v>939</v>
      </c>
      <c r="G14" s="17">
        <v>533</v>
      </c>
      <c r="H14" s="17">
        <v>421</v>
      </c>
      <c r="I14" s="17">
        <v>370</v>
      </c>
      <c r="J14" s="17">
        <v>474</v>
      </c>
      <c r="K14" s="17">
        <v>456</v>
      </c>
      <c r="L14" s="17">
        <v>547</v>
      </c>
      <c r="M14" s="17">
        <v>652</v>
      </c>
      <c r="N14" s="17">
        <v>331</v>
      </c>
      <c r="O14" s="17">
        <v>1039</v>
      </c>
      <c r="P14" s="17">
        <v>151</v>
      </c>
      <c r="Q14" s="17">
        <v>937</v>
      </c>
      <c r="R14" s="17">
        <v>152</v>
      </c>
      <c r="S14" s="17">
        <v>297</v>
      </c>
      <c r="T14" s="17">
        <v>18</v>
      </c>
      <c r="U14" s="17">
        <v>0</v>
      </c>
      <c r="V14" s="17">
        <v>13000</v>
      </c>
    </row>
    <row r="15" spans="1:22" ht="30" x14ac:dyDescent="0.25">
      <c r="A15" s="4" t="s">
        <v>47</v>
      </c>
      <c r="B15" s="17">
        <v>6563</v>
      </c>
      <c r="C15" s="17">
        <v>5485</v>
      </c>
      <c r="D15" s="17">
        <v>4848</v>
      </c>
      <c r="E15" s="17">
        <v>3841</v>
      </c>
      <c r="F15" s="17">
        <v>5497</v>
      </c>
      <c r="G15" s="17">
        <v>2075</v>
      </c>
      <c r="H15" s="17">
        <v>1058</v>
      </c>
      <c r="I15" s="17">
        <v>1327</v>
      </c>
      <c r="J15" s="17">
        <v>1189</v>
      </c>
      <c r="K15" s="17">
        <v>2736</v>
      </c>
      <c r="L15" s="17">
        <v>2221</v>
      </c>
      <c r="M15" s="17">
        <v>2664</v>
      </c>
      <c r="N15" s="17">
        <v>4431</v>
      </c>
      <c r="O15" s="17">
        <v>2644</v>
      </c>
      <c r="P15" s="17">
        <v>1582</v>
      </c>
      <c r="Q15" s="17">
        <v>6971</v>
      </c>
      <c r="R15" s="17">
        <v>323</v>
      </c>
      <c r="S15" s="17">
        <v>3111</v>
      </c>
      <c r="T15" s="17">
        <v>135</v>
      </c>
      <c r="U15" s="17">
        <v>0</v>
      </c>
      <c r="V15" s="17">
        <v>58700</v>
      </c>
    </row>
    <row r="16" spans="1:22" x14ac:dyDescent="0.25">
      <c r="A16" s="3" t="s">
        <v>24</v>
      </c>
      <c r="B16" s="17">
        <v>17745</v>
      </c>
      <c r="C16" s="17">
        <v>3328</v>
      </c>
      <c r="D16" s="17">
        <v>695</v>
      </c>
      <c r="E16" s="17">
        <v>341</v>
      </c>
      <c r="F16" s="17">
        <v>2796</v>
      </c>
      <c r="G16" s="17">
        <v>1359</v>
      </c>
      <c r="H16" s="17">
        <v>151</v>
      </c>
      <c r="I16" s="17">
        <v>344</v>
      </c>
      <c r="J16" s="17">
        <v>414</v>
      </c>
      <c r="K16" s="17">
        <v>1145</v>
      </c>
      <c r="L16" s="17">
        <v>1113</v>
      </c>
      <c r="M16" s="17">
        <v>1304</v>
      </c>
      <c r="N16" s="17">
        <v>385</v>
      </c>
      <c r="O16" s="17">
        <v>3698</v>
      </c>
      <c r="P16" s="17">
        <v>10</v>
      </c>
      <c r="Q16" s="17">
        <v>6399</v>
      </c>
      <c r="R16" s="17">
        <v>649</v>
      </c>
      <c r="S16" s="17">
        <v>36</v>
      </c>
      <c r="T16" s="17">
        <v>87</v>
      </c>
      <c r="U16" s="17">
        <v>0</v>
      </c>
      <c r="V16" s="17">
        <v>42000</v>
      </c>
    </row>
    <row r="17" spans="1:22" x14ac:dyDescent="0.25">
      <c r="A17" s="3" t="s">
        <v>37</v>
      </c>
      <c r="B17" s="17">
        <v>11534</v>
      </c>
      <c r="C17" s="17">
        <v>5295</v>
      </c>
      <c r="D17" s="17">
        <v>3281</v>
      </c>
      <c r="E17" s="17">
        <v>1194</v>
      </c>
      <c r="F17" s="17">
        <v>7707</v>
      </c>
      <c r="G17" s="17">
        <v>2756</v>
      </c>
      <c r="H17" s="17">
        <v>937</v>
      </c>
      <c r="I17" s="17">
        <v>828</v>
      </c>
      <c r="J17" s="17">
        <v>865</v>
      </c>
      <c r="K17" s="17">
        <v>2967</v>
      </c>
      <c r="L17" s="17">
        <v>1593</v>
      </c>
      <c r="M17" s="17">
        <v>4112</v>
      </c>
      <c r="N17" s="17">
        <v>1885</v>
      </c>
      <c r="O17" s="17">
        <v>4374</v>
      </c>
      <c r="P17" s="17">
        <v>207</v>
      </c>
      <c r="Q17" s="17">
        <v>770</v>
      </c>
      <c r="R17" s="17">
        <v>31</v>
      </c>
      <c r="S17" s="17">
        <v>364</v>
      </c>
      <c r="T17" s="17">
        <v>0</v>
      </c>
      <c r="U17" s="17">
        <v>0</v>
      </c>
      <c r="V17" s="17">
        <v>50700</v>
      </c>
    </row>
    <row r="18" spans="1:22" x14ac:dyDescent="0.25">
      <c r="A18" s="3" t="s">
        <v>34</v>
      </c>
      <c r="B18" s="17">
        <v>1620</v>
      </c>
      <c r="C18" s="17">
        <v>7234</v>
      </c>
      <c r="D18" s="17">
        <v>510</v>
      </c>
      <c r="E18" s="17">
        <v>400</v>
      </c>
      <c r="F18" s="17">
        <v>1677</v>
      </c>
      <c r="G18" s="17">
        <v>230</v>
      </c>
      <c r="H18" s="17">
        <v>24</v>
      </c>
      <c r="I18" s="17">
        <v>29</v>
      </c>
      <c r="J18" s="17">
        <v>151</v>
      </c>
      <c r="K18" s="17">
        <v>343</v>
      </c>
      <c r="L18" s="17">
        <v>96</v>
      </c>
      <c r="M18" s="17">
        <v>462</v>
      </c>
      <c r="N18" s="17">
        <v>920</v>
      </c>
      <c r="O18" s="17">
        <v>2093</v>
      </c>
      <c r="P18" s="17">
        <v>452</v>
      </c>
      <c r="Q18" s="17">
        <v>660</v>
      </c>
      <c r="R18" s="17">
        <v>437</v>
      </c>
      <c r="S18" s="17">
        <v>657</v>
      </c>
      <c r="T18" s="17">
        <v>5</v>
      </c>
      <c r="U18" s="17">
        <v>0</v>
      </c>
      <c r="V18" s="17">
        <v>18000</v>
      </c>
    </row>
    <row r="19" spans="1:22" ht="30" x14ac:dyDescent="0.25">
      <c r="A19" s="4" t="s">
        <v>48</v>
      </c>
      <c r="B19" s="17">
        <v>8119</v>
      </c>
      <c r="C19" s="17">
        <v>2991</v>
      </c>
      <c r="D19" s="17">
        <v>2479</v>
      </c>
      <c r="E19" s="17">
        <v>929</v>
      </c>
      <c r="F19" s="17">
        <v>5437</v>
      </c>
      <c r="G19" s="17">
        <v>2017.9999999999998</v>
      </c>
      <c r="H19" s="17">
        <v>1398</v>
      </c>
      <c r="I19" s="17">
        <v>789</v>
      </c>
      <c r="J19" s="17">
        <v>851</v>
      </c>
      <c r="K19" s="17">
        <v>1378</v>
      </c>
      <c r="L19" s="17">
        <v>548</v>
      </c>
      <c r="M19" s="17">
        <v>2318</v>
      </c>
      <c r="N19" s="17">
        <v>1379</v>
      </c>
      <c r="O19" s="17">
        <v>862</v>
      </c>
      <c r="P19" s="17">
        <v>584</v>
      </c>
      <c r="Q19" s="17">
        <v>2362</v>
      </c>
      <c r="R19" s="17">
        <v>210</v>
      </c>
      <c r="S19" s="17">
        <v>1333</v>
      </c>
      <c r="T19" s="17">
        <v>114</v>
      </c>
      <c r="U19" s="17">
        <v>0</v>
      </c>
      <c r="V19" s="17">
        <v>36100</v>
      </c>
    </row>
    <row r="20" spans="1:22" x14ac:dyDescent="0.25">
      <c r="A20" s="3" t="s">
        <v>38</v>
      </c>
      <c r="B20" s="17">
        <v>9482</v>
      </c>
      <c r="C20" s="17">
        <v>1683</v>
      </c>
      <c r="D20" s="17">
        <v>2218</v>
      </c>
      <c r="E20" s="17">
        <v>1257</v>
      </c>
      <c r="F20" s="17">
        <v>1767</v>
      </c>
      <c r="G20" s="17">
        <v>1044</v>
      </c>
      <c r="H20" s="17">
        <v>1044</v>
      </c>
      <c r="I20" s="17">
        <v>681</v>
      </c>
      <c r="J20" s="17">
        <v>488</v>
      </c>
      <c r="K20" s="17">
        <v>1311</v>
      </c>
      <c r="L20" s="17">
        <v>557</v>
      </c>
      <c r="M20" s="17">
        <v>1425</v>
      </c>
      <c r="N20" s="17">
        <v>787</v>
      </c>
      <c r="O20" s="17">
        <v>950</v>
      </c>
      <c r="P20" s="17">
        <v>420</v>
      </c>
      <c r="Q20" s="17">
        <v>2025</v>
      </c>
      <c r="R20" s="17">
        <v>379</v>
      </c>
      <c r="S20" s="17">
        <v>1207</v>
      </c>
      <c r="T20" s="17">
        <v>175</v>
      </c>
      <c r="U20" s="17">
        <v>0</v>
      </c>
      <c r="V20" s="17">
        <v>28900</v>
      </c>
    </row>
    <row r="21" spans="1:22" x14ac:dyDescent="0.25">
      <c r="A21" s="3" t="s">
        <v>39</v>
      </c>
      <c r="B21" s="17">
        <v>69043</v>
      </c>
      <c r="C21" s="17">
        <v>18200</v>
      </c>
      <c r="D21" s="17">
        <v>7963</v>
      </c>
      <c r="E21" s="17">
        <v>5265</v>
      </c>
      <c r="F21" s="17">
        <v>17053</v>
      </c>
      <c r="G21" s="17">
        <v>7194</v>
      </c>
      <c r="H21" s="17">
        <v>4649</v>
      </c>
      <c r="I21" s="17">
        <v>3779</v>
      </c>
      <c r="J21" s="17">
        <v>3966</v>
      </c>
      <c r="K21" s="17">
        <v>9600</v>
      </c>
      <c r="L21" s="17">
        <v>4585</v>
      </c>
      <c r="M21" s="17">
        <v>8889</v>
      </c>
      <c r="N21" s="17">
        <v>6699</v>
      </c>
      <c r="O21" s="17">
        <v>5902</v>
      </c>
      <c r="P21" s="17">
        <v>2041</v>
      </c>
      <c r="Q21" s="17">
        <v>16277.999999999998</v>
      </c>
      <c r="R21" s="17">
        <v>2123</v>
      </c>
      <c r="S21" s="17">
        <v>6194</v>
      </c>
      <c r="T21" s="17">
        <v>1478</v>
      </c>
      <c r="U21" s="17">
        <v>0</v>
      </c>
      <c r="V21" s="17">
        <v>200900</v>
      </c>
    </row>
    <row r="22" spans="1:22" ht="30" x14ac:dyDescent="0.25">
      <c r="A22" s="4" t="s">
        <v>49</v>
      </c>
      <c r="B22" s="17">
        <v>117352</v>
      </c>
      <c r="C22" s="17">
        <v>24426</v>
      </c>
      <c r="D22" s="17">
        <v>9233</v>
      </c>
      <c r="E22" s="17">
        <v>9119</v>
      </c>
      <c r="F22" s="17">
        <v>26552</v>
      </c>
      <c r="G22" s="17">
        <v>9887</v>
      </c>
      <c r="H22" s="17">
        <v>6921</v>
      </c>
      <c r="I22" s="17">
        <v>5194</v>
      </c>
      <c r="J22" s="17">
        <v>5458</v>
      </c>
      <c r="K22" s="17">
        <v>11132</v>
      </c>
      <c r="L22" s="17">
        <v>6311</v>
      </c>
      <c r="M22" s="17">
        <v>11279</v>
      </c>
      <c r="N22" s="17">
        <v>9585</v>
      </c>
      <c r="O22" s="17">
        <v>7285</v>
      </c>
      <c r="P22" s="17">
        <v>3526</v>
      </c>
      <c r="Q22" s="17">
        <v>17698</v>
      </c>
      <c r="R22" s="17">
        <v>2820</v>
      </c>
      <c r="S22" s="17">
        <v>7656</v>
      </c>
      <c r="T22" s="17">
        <v>1469</v>
      </c>
      <c r="U22" s="17">
        <v>0</v>
      </c>
      <c r="V22" s="17">
        <v>292900</v>
      </c>
    </row>
    <row r="23" spans="1:22" x14ac:dyDescent="0.25">
      <c r="A23" s="3" t="s">
        <v>26</v>
      </c>
      <c r="B23" s="17">
        <v>54991</v>
      </c>
      <c r="C23" s="17">
        <v>12325</v>
      </c>
      <c r="D23" s="17">
        <v>5549</v>
      </c>
      <c r="E23" s="17">
        <v>3528</v>
      </c>
      <c r="F23" s="17">
        <v>10564</v>
      </c>
      <c r="G23" s="17">
        <v>4326</v>
      </c>
      <c r="H23" s="17">
        <v>5415</v>
      </c>
      <c r="I23" s="17">
        <v>2857</v>
      </c>
      <c r="J23" s="17">
        <v>2575</v>
      </c>
      <c r="K23" s="17">
        <v>5338</v>
      </c>
      <c r="L23" s="17">
        <v>2721</v>
      </c>
      <c r="M23" s="17">
        <v>4803</v>
      </c>
      <c r="N23" s="17">
        <v>4838</v>
      </c>
      <c r="O23" s="17">
        <v>3138</v>
      </c>
      <c r="P23" s="17">
        <v>1935</v>
      </c>
      <c r="Q23" s="17">
        <v>8870</v>
      </c>
      <c r="R23" s="17">
        <v>1380</v>
      </c>
      <c r="S23" s="17">
        <v>4321</v>
      </c>
      <c r="T23" s="17">
        <v>3727</v>
      </c>
      <c r="U23" s="17">
        <v>0</v>
      </c>
      <c r="V23" s="17">
        <v>143200</v>
      </c>
    </row>
    <row r="24" spans="1:22" x14ac:dyDescent="0.25">
      <c r="A24" s="3" t="s">
        <v>27</v>
      </c>
      <c r="B24" s="17">
        <v>32317.999999999996</v>
      </c>
      <c r="C24" s="17">
        <v>7773</v>
      </c>
      <c r="D24" s="17">
        <v>2613</v>
      </c>
      <c r="E24" s="17">
        <v>2169</v>
      </c>
      <c r="F24" s="17">
        <v>7896</v>
      </c>
      <c r="G24" s="17">
        <v>2913</v>
      </c>
      <c r="H24" s="17">
        <v>1948</v>
      </c>
      <c r="I24" s="17">
        <v>1960</v>
      </c>
      <c r="J24" s="17">
        <v>1776</v>
      </c>
      <c r="K24" s="17">
        <v>2879</v>
      </c>
      <c r="L24" s="17">
        <v>2161</v>
      </c>
      <c r="M24" s="17">
        <v>3464</v>
      </c>
      <c r="N24" s="17">
        <v>2065</v>
      </c>
      <c r="O24" s="17">
        <v>2554</v>
      </c>
      <c r="P24" s="17">
        <v>743</v>
      </c>
      <c r="Q24" s="17">
        <v>5275</v>
      </c>
      <c r="R24" s="17">
        <v>931</v>
      </c>
      <c r="S24" s="17">
        <v>4275</v>
      </c>
      <c r="T24" s="17">
        <v>889</v>
      </c>
      <c r="U24" s="17">
        <v>0</v>
      </c>
      <c r="V24" s="17">
        <v>86600</v>
      </c>
    </row>
    <row r="25" spans="1:22" x14ac:dyDescent="0.25">
      <c r="A25" s="3" t="s">
        <v>28</v>
      </c>
      <c r="B25" s="17">
        <v>75932</v>
      </c>
      <c r="C25" s="17">
        <v>6514</v>
      </c>
      <c r="D25" s="17">
        <v>1447</v>
      </c>
      <c r="E25" s="17">
        <v>1054</v>
      </c>
      <c r="F25" s="17">
        <v>13259</v>
      </c>
      <c r="G25" s="17">
        <v>1761</v>
      </c>
      <c r="H25" s="17">
        <v>692</v>
      </c>
      <c r="I25" s="17">
        <v>1160</v>
      </c>
      <c r="J25" s="17">
        <v>725</v>
      </c>
      <c r="K25" s="17">
        <v>2272</v>
      </c>
      <c r="L25" s="17">
        <v>1523</v>
      </c>
      <c r="M25" s="17">
        <v>4805</v>
      </c>
      <c r="N25" s="17">
        <v>916</v>
      </c>
      <c r="O25" s="17">
        <v>2074</v>
      </c>
      <c r="P25" s="17">
        <v>687</v>
      </c>
      <c r="Q25" s="17">
        <v>6917</v>
      </c>
      <c r="R25" s="17">
        <v>621</v>
      </c>
      <c r="S25" s="17">
        <v>755</v>
      </c>
      <c r="T25" s="17">
        <v>684</v>
      </c>
      <c r="U25" s="17">
        <v>0</v>
      </c>
      <c r="V25" s="17">
        <v>123800</v>
      </c>
    </row>
    <row r="26" spans="1:22" x14ac:dyDescent="0.25">
      <c r="A26" s="3" t="s">
        <v>29</v>
      </c>
      <c r="B26" s="17">
        <v>26791</v>
      </c>
      <c r="C26" s="17">
        <v>3336</v>
      </c>
      <c r="D26" s="17">
        <v>732</v>
      </c>
      <c r="E26" s="17">
        <v>616</v>
      </c>
      <c r="F26" s="17">
        <v>3144</v>
      </c>
      <c r="G26" s="17">
        <v>621</v>
      </c>
      <c r="H26" s="17">
        <v>408</v>
      </c>
      <c r="I26" s="17">
        <v>526</v>
      </c>
      <c r="J26" s="17">
        <v>372</v>
      </c>
      <c r="K26" s="17">
        <v>1358</v>
      </c>
      <c r="L26" s="17">
        <v>595</v>
      </c>
      <c r="M26" s="17">
        <v>755</v>
      </c>
      <c r="N26" s="17">
        <v>887</v>
      </c>
      <c r="O26" s="17">
        <v>969</v>
      </c>
      <c r="P26" s="17">
        <v>248</v>
      </c>
      <c r="Q26" s="17">
        <v>2178</v>
      </c>
      <c r="R26" s="17">
        <v>265</v>
      </c>
      <c r="S26" s="17">
        <v>475</v>
      </c>
      <c r="T26" s="17">
        <v>523</v>
      </c>
      <c r="U26" s="17">
        <v>0</v>
      </c>
      <c r="V26" s="17">
        <v>44800</v>
      </c>
    </row>
    <row r="27" spans="1:22" x14ac:dyDescent="0.25">
      <c r="A27" s="3" t="s">
        <v>40</v>
      </c>
      <c r="B27" s="17">
        <v>9300</v>
      </c>
      <c r="C27" s="17">
        <v>1742</v>
      </c>
      <c r="D27" s="17">
        <v>590</v>
      </c>
      <c r="E27" s="17">
        <v>509</v>
      </c>
      <c r="F27" s="17">
        <v>2056</v>
      </c>
      <c r="G27" s="17">
        <v>625</v>
      </c>
      <c r="H27" s="17">
        <v>470</v>
      </c>
      <c r="I27" s="17">
        <v>374</v>
      </c>
      <c r="J27" s="17">
        <v>361</v>
      </c>
      <c r="K27" s="17">
        <v>672</v>
      </c>
      <c r="L27" s="17">
        <v>490</v>
      </c>
      <c r="M27" s="17">
        <v>1018</v>
      </c>
      <c r="N27" s="17">
        <v>570</v>
      </c>
      <c r="O27" s="17">
        <v>493</v>
      </c>
      <c r="P27" s="17">
        <v>169</v>
      </c>
      <c r="Q27" s="17">
        <v>1291</v>
      </c>
      <c r="R27" s="17">
        <v>187</v>
      </c>
      <c r="S27" s="17">
        <v>772</v>
      </c>
      <c r="T27" s="17">
        <v>110</v>
      </c>
      <c r="U27" s="17">
        <v>0</v>
      </c>
      <c r="V27" s="17">
        <v>21800</v>
      </c>
    </row>
    <row r="28" spans="1:22" x14ac:dyDescent="0.25">
      <c r="A28" s="3" t="s">
        <v>41</v>
      </c>
      <c r="B28" s="17">
        <v>2946</v>
      </c>
      <c r="C28" s="17">
        <v>458</v>
      </c>
      <c r="D28" s="17">
        <v>153</v>
      </c>
      <c r="E28" s="17">
        <v>143</v>
      </c>
      <c r="F28" s="17">
        <v>552</v>
      </c>
      <c r="G28" s="17">
        <v>266</v>
      </c>
      <c r="H28" s="17">
        <v>154</v>
      </c>
      <c r="I28" s="17">
        <v>142</v>
      </c>
      <c r="J28" s="17">
        <v>149</v>
      </c>
      <c r="K28" s="17">
        <v>297</v>
      </c>
      <c r="L28" s="17">
        <v>185</v>
      </c>
      <c r="M28" s="17">
        <v>230</v>
      </c>
      <c r="N28" s="17">
        <v>131</v>
      </c>
      <c r="O28" s="17">
        <v>131</v>
      </c>
      <c r="P28" s="17">
        <v>37</v>
      </c>
      <c r="Q28" s="17">
        <v>399</v>
      </c>
      <c r="R28" s="17">
        <v>76</v>
      </c>
      <c r="S28" s="17">
        <v>212</v>
      </c>
      <c r="T28" s="17">
        <v>38</v>
      </c>
      <c r="U28" s="17">
        <v>0</v>
      </c>
      <c r="V28" s="17">
        <v>6700</v>
      </c>
    </row>
    <row r="29" spans="1:22" ht="30" x14ac:dyDescent="0.25">
      <c r="A29" s="4" t="s">
        <v>50</v>
      </c>
      <c r="B29" s="17">
        <v>88829</v>
      </c>
      <c r="C29" s="17">
        <v>13467</v>
      </c>
      <c r="D29" s="17">
        <v>4037</v>
      </c>
      <c r="E29" s="17">
        <v>3070</v>
      </c>
      <c r="F29" s="17">
        <v>17243</v>
      </c>
      <c r="G29" s="17">
        <v>3981</v>
      </c>
      <c r="H29" s="17">
        <v>2908</v>
      </c>
      <c r="I29" s="17">
        <v>2102</v>
      </c>
      <c r="J29" s="17">
        <v>2050</v>
      </c>
      <c r="K29" s="17">
        <v>5323</v>
      </c>
      <c r="L29" s="17">
        <v>2464</v>
      </c>
      <c r="M29" s="17">
        <v>6687</v>
      </c>
      <c r="N29" s="17">
        <v>2854</v>
      </c>
      <c r="O29" s="17">
        <v>4120</v>
      </c>
      <c r="P29" s="17">
        <v>1026</v>
      </c>
      <c r="Q29" s="17">
        <v>10617</v>
      </c>
      <c r="R29" s="17">
        <v>1071</v>
      </c>
      <c r="S29" s="17">
        <v>3104</v>
      </c>
      <c r="T29" s="17">
        <v>647</v>
      </c>
      <c r="U29" s="17">
        <v>0</v>
      </c>
      <c r="V29" s="17">
        <v>175600</v>
      </c>
    </row>
    <row r="30" spans="1:22" x14ac:dyDescent="0.25">
      <c r="A30" s="3" t="s">
        <v>30</v>
      </c>
      <c r="B30" s="17">
        <v>107752</v>
      </c>
      <c r="C30" s="17">
        <v>15134</v>
      </c>
      <c r="D30" s="17">
        <v>5701</v>
      </c>
      <c r="E30" s="17">
        <v>6911</v>
      </c>
      <c r="F30" s="17">
        <v>18984</v>
      </c>
      <c r="G30" s="17">
        <v>5517</v>
      </c>
      <c r="H30" s="17">
        <v>4142</v>
      </c>
      <c r="I30" s="17">
        <v>3181</v>
      </c>
      <c r="J30" s="17">
        <v>2107</v>
      </c>
      <c r="K30" s="17">
        <v>7246</v>
      </c>
      <c r="L30" s="17">
        <v>2616</v>
      </c>
      <c r="M30" s="17">
        <v>6770</v>
      </c>
      <c r="N30" s="17">
        <v>3423</v>
      </c>
      <c r="O30" s="17">
        <v>4254</v>
      </c>
      <c r="P30" s="17">
        <v>1108</v>
      </c>
      <c r="Q30" s="17">
        <v>11549</v>
      </c>
      <c r="R30" s="17">
        <v>2033.9999999999998</v>
      </c>
      <c r="S30" s="17">
        <v>5288</v>
      </c>
      <c r="T30" s="17">
        <v>283</v>
      </c>
      <c r="U30" s="17">
        <v>0</v>
      </c>
      <c r="V30" s="17">
        <v>214000</v>
      </c>
    </row>
    <row r="31" spans="1:22" ht="30" x14ac:dyDescent="0.25">
      <c r="A31" s="4" t="s">
        <v>51</v>
      </c>
      <c r="B31" s="17">
        <v>52360</v>
      </c>
      <c r="C31" s="17">
        <v>9759</v>
      </c>
      <c r="D31" s="17">
        <v>8137</v>
      </c>
      <c r="E31" s="17">
        <v>7175</v>
      </c>
      <c r="F31" s="17">
        <v>9996</v>
      </c>
      <c r="G31" s="17">
        <v>2360</v>
      </c>
      <c r="H31" s="17">
        <v>9725</v>
      </c>
      <c r="I31" s="17">
        <v>3750</v>
      </c>
      <c r="J31" s="17">
        <v>2539</v>
      </c>
      <c r="K31" s="17">
        <v>5319</v>
      </c>
      <c r="L31" s="17">
        <v>4190</v>
      </c>
      <c r="M31" s="17">
        <v>6687</v>
      </c>
      <c r="N31" s="17">
        <v>3279</v>
      </c>
      <c r="O31" s="17">
        <v>3264</v>
      </c>
      <c r="P31" s="17">
        <v>891</v>
      </c>
      <c r="Q31" s="17">
        <v>7369</v>
      </c>
      <c r="R31" s="17">
        <v>5502</v>
      </c>
      <c r="S31" s="17">
        <v>7005</v>
      </c>
      <c r="T31" s="17">
        <v>911</v>
      </c>
      <c r="U31" s="17">
        <v>1583</v>
      </c>
      <c r="V31" s="17">
        <v>151800</v>
      </c>
    </row>
    <row r="32" spans="1:22" x14ac:dyDescent="0.25">
      <c r="A32" s="3" t="s">
        <v>42</v>
      </c>
      <c r="B32" s="17">
        <v>58729</v>
      </c>
      <c r="C32" s="17">
        <v>15325</v>
      </c>
      <c r="D32" s="17">
        <v>5669</v>
      </c>
      <c r="E32" s="17">
        <v>4750</v>
      </c>
      <c r="F32" s="17">
        <v>17214</v>
      </c>
      <c r="G32" s="17">
        <v>5210</v>
      </c>
      <c r="H32" s="17">
        <v>4203</v>
      </c>
      <c r="I32" s="17">
        <v>3882</v>
      </c>
      <c r="J32" s="17">
        <v>3845</v>
      </c>
      <c r="K32" s="17">
        <v>7823</v>
      </c>
      <c r="L32" s="17">
        <v>5151</v>
      </c>
      <c r="M32" s="17">
        <v>10803</v>
      </c>
      <c r="N32" s="17">
        <v>5893</v>
      </c>
      <c r="O32" s="17">
        <v>6027</v>
      </c>
      <c r="P32" s="17">
        <v>2558</v>
      </c>
      <c r="Q32" s="17">
        <v>15295</v>
      </c>
      <c r="R32" s="17">
        <v>2272</v>
      </c>
      <c r="S32" s="17">
        <v>5619</v>
      </c>
      <c r="T32" s="17">
        <v>1131</v>
      </c>
      <c r="U32" s="17">
        <v>0</v>
      </c>
      <c r="V32" s="17">
        <v>181400</v>
      </c>
    </row>
    <row r="33" spans="1:22" x14ac:dyDescent="0.25">
      <c r="A33" s="3" t="s">
        <v>43</v>
      </c>
      <c r="B33" s="17">
        <v>140827</v>
      </c>
      <c r="C33" s="17">
        <v>44134</v>
      </c>
      <c r="D33" s="17">
        <v>19105</v>
      </c>
      <c r="E33" s="17">
        <v>13067</v>
      </c>
      <c r="F33" s="17">
        <v>45728</v>
      </c>
      <c r="G33" s="17">
        <v>17640</v>
      </c>
      <c r="H33" s="17">
        <v>13613</v>
      </c>
      <c r="I33" s="17">
        <v>9832</v>
      </c>
      <c r="J33" s="17">
        <v>13845</v>
      </c>
      <c r="K33" s="17">
        <v>24100</v>
      </c>
      <c r="L33" s="17">
        <v>14159</v>
      </c>
      <c r="M33" s="17">
        <v>23005</v>
      </c>
      <c r="N33" s="17">
        <v>18328</v>
      </c>
      <c r="O33" s="17">
        <v>15475</v>
      </c>
      <c r="P33" s="17">
        <v>6617</v>
      </c>
      <c r="Q33" s="17">
        <v>39090</v>
      </c>
      <c r="R33" s="17">
        <v>6645</v>
      </c>
      <c r="S33" s="17">
        <v>16807</v>
      </c>
      <c r="T33" s="17">
        <v>2885</v>
      </c>
      <c r="U33" s="17">
        <v>0</v>
      </c>
      <c r="V33" s="17">
        <v>484900</v>
      </c>
    </row>
    <row r="34" spans="1:22" ht="30" x14ac:dyDescent="0.25">
      <c r="A34" s="4" t="s">
        <v>52</v>
      </c>
      <c r="B34" s="17">
        <v>56175</v>
      </c>
      <c r="C34" s="17">
        <v>9903</v>
      </c>
      <c r="D34" s="17">
        <v>3943</v>
      </c>
      <c r="E34" s="17">
        <v>3611</v>
      </c>
      <c r="F34" s="17">
        <v>11731</v>
      </c>
      <c r="G34" s="17">
        <v>4043.9999999999995</v>
      </c>
      <c r="H34" s="17">
        <v>3395</v>
      </c>
      <c r="I34" s="17">
        <v>2407</v>
      </c>
      <c r="J34" s="17">
        <v>2702</v>
      </c>
      <c r="K34" s="17">
        <v>5244</v>
      </c>
      <c r="L34" s="17">
        <v>3219</v>
      </c>
      <c r="M34" s="17">
        <v>5570</v>
      </c>
      <c r="N34" s="17">
        <v>3610</v>
      </c>
      <c r="O34" s="17">
        <v>3457</v>
      </c>
      <c r="P34" s="17">
        <v>1319</v>
      </c>
      <c r="Q34" s="17">
        <v>7748</v>
      </c>
      <c r="R34" s="17">
        <v>1582</v>
      </c>
      <c r="S34" s="17">
        <v>4066</v>
      </c>
      <c r="T34" s="17">
        <v>874</v>
      </c>
      <c r="U34" s="17">
        <v>0</v>
      </c>
      <c r="V34" s="17">
        <v>134600</v>
      </c>
    </row>
    <row r="35" spans="1:22" x14ac:dyDescent="0.25">
      <c r="A35" s="5" t="s">
        <v>44</v>
      </c>
      <c r="B35" s="17">
        <v>2822</v>
      </c>
      <c r="C35" s="17">
        <v>516</v>
      </c>
      <c r="D35" s="17">
        <v>248</v>
      </c>
      <c r="E35" s="17">
        <v>251</v>
      </c>
      <c r="F35" s="17">
        <v>518</v>
      </c>
      <c r="G35" s="17">
        <v>194</v>
      </c>
      <c r="H35" s="17">
        <v>82</v>
      </c>
      <c r="I35" s="17">
        <v>81</v>
      </c>
      <c r="J35" s="17">
        <v>281</v>
      </c>
      <c r="K35" s="17">
        <v>660</v>
      </c>
      <c r="L35" s="17">
        <v>413</v>
      </c>
      <c r="M35" s="17">
        <v>590</v>
      </c>
      <c r="N35" s="17">
        <v>407</v>
      </c>
      <c r="O35" s="17">
        <v>414</v>
      </c>
      <c r="P35" s="17">
        <v>153</v>
      </c>
      <c r="Q35" s="17">
        <v>1333</v>
      </c>
      <c r="R35" s="17">
        <v>133</v>
      </c>
      <c r="S35" s="17">
        <v>573</v>
      </c>
      <c r="T35" s="17">
        <v>32</v>
      </c>
      <c r="U35" s="17">
        <v>0</v>
      </c>
      <c r="V35" s="17">
        <v>9700</v>
      </c>
    </row>
  </sheetData>
  <printOptions gridLines="1"/>
  <pageMargins left="0" right="0" top="0" bottom="0" header="0.51181102362204722" footer="0.74803149606299213"/>
  <pageSetup paperSize="9" scale="7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FA17B-8AAD-4341-A267-D72CF57835E2}">
  <sheetPr>
    <tabColor theme="3" tint="0.59999389629810485"/>
  </sheetPr>
  <dimension ref="A1:I26"/>
  <sheetViews>
    <sheetView workbookViewId="0">
      <selection activeCell="A4" sqref="A4"/>
    </sheetView>
  </sheetViews>
  <sheetFormatPr defaultColWidth="9.140625" defaultRowHeight="15" x14ac:dyDescent="0.25"/>
  <cols>
    <col min="1" max="1" width="19.140625" style="9" customWidth="1"/>
    <col min="2" max="5" width="14.42578125" style="9" customWidth="1"/>
    <col min="6" max="6" width="15.28515625" style="9" customWidth="1"/>
    <col min="7" max="7" width="13.5703125" style="9" customWidth="1"/>
    <col min="8" max="9" width="15" style="9" customWidth="1"/>
    <col min="10" max="16384" width="9.140625" style="9"/>
  </cols>
  <sheetData>
    <row r="1" spans="1:9" ht="18.75" x14ac:dyDescent="0.3">
      <c r="A1" s="13" t="s">
        <v>113</v>
      </c>
    </row>
    <row r="2" spans="1:9" x14ac:dyDescent="0.25">
      <c r="A2" s="9" t="s">
        <v>46</v>
      </c>
    </row>
    <row r="3" spans="1:9" x14ac:dyDescent="0.25">
      <c r="A3" s="14" t="s">
        <v>54</v>
      </c>
    </row>
    <row r="5" spans="1:9" ht="45" x14ac:dyDescent="0.25">
      <c r="A5" s="8" t="s">
        <v>45</v>
      </c>
      <c r="B5" s="41" t="s">
        <v>0</v>
      </c>
      <c r="C5" s="41" t="s">
        <v>10</v>
      </c>
      <c r="D5" s="41" t="s">
        <v>105</v>
      </c>
      <c r="E5" s="41" t="s">
        <v>108</v>
      </c>
      <c r="F5" s="42" t="s">
        <v>109</v>
      </c>
      <c r="G5" s="43" t="s">
        <v>110</v>
      </c>
      <c r="H5" s="42" t="s">
        <v>111</v>
      </c>
      <c r="I5" s="42" t="s">
        <v>112</v>
      </c>
    </row>
    <row r="6" spans="1:9" x14ac:dyDescent="0.25">
      <c r="A6" s="2" t="s">
        <v>62</v>
      </c>
      <c r="B6" s="19">
        <v>750202</v>
      </c>
      <c r="C6" s="19">
        <v>819668</v>
      </c>
      <c r="D6" s="19">
        <v>991421</v>
      </c>
      <c r="E6" s="20">
        <v>1007991</v>
      </c>
      <c r="F6" s="25">
        <f>(Taulukko9[[#This Row],[2022]]-Taulukko9[[#This Row],[2000]])</f>
        <v>241219</v>
      </c>
      <c r="G6" s="44">
        <f>((Taulukko9[[#This Row],[2022]]-Taulukko9[[#This Row],[2000]])/Taulukko9[[#This Row],[2000]])*100</f>
        <v>32.153873223478477</v>
      </c>
      <c r="H6" s="28">
        <f>(Taulukko9[[#This Row],[2023*]]-Taulukko9[[#This Row],[2022]])</f>
        <v>16570</v>
      </c>
      <c r="I6" s="27">
        <f>((Taulukko9[[#This Row],[2023*]]-Taulukko9[[#This Row],[2022]])/Taulukko9[[#This Row],[2022]])*100</f>
        <v>1.671338412238595</v>
      </c>
    </row>
    <row r="7" spans="1:9" x14ac:dyDescent="0.25">
      <c r="A7" s="3" t="s">
        <v>63</v>
      </c>
      <c r="B7" s="17">
        <v>199584</v>
      </c>
      <c r="C7" s="17">
        <v>207368</v>
      </c>
      <c r="D7" s="17">
        <v>229805</v>
      </c>
      <c r="E7" s="21">
        <v>224847</v>
      </c>
      <c r="F7" s="25">
        <f>(Taulukko9[[#This Row],[2022]]-Taulukko9[[#This Row],[2000]])</f>
        <v>30221</v>
      </c>
      <c r="G7" s="44">
        <f>((Taulukko9[[#This Row],[2022]]-Taulukko9[[#This Row],[2000]])/Taulukko9[[#This Row],[2000]])*100</f>
        <v>15.141995350328683</v>
      </c>
      <c r="H7" s="28">
        <f>(Taulukko9[[#This Row],[2023*]]-Taulukko9[[#This Row],[2022]])</f>
        <v>-4958</v>
      </c>
      <c r="I7" s="27">
        <f>((Taulukko9[[#This Row],[2023*]]-Taulukko9[[#This Row],[2022]])/Taulukko9[[#This Row],[2022]])*100</f>
        <v>-2.1574813428776571</v>
      </c>
    </row>
    <row r="8" spans="1:9" x14ac:dyDescent="0.25">
      <c r="A8" s="3" t="s">
        <v>68</v>
      </c>
      <c r="B8" s="17">
        <v>96424</v>
      </c>
      <c r="C8" s="17">
        <v>102484</v>
      </c>
      <c r="D8" s="17">
        <v>100250</v>
      </c>
      <c r="E8" s="21">
        <v>98731</v>
      </c>
      <c r="F8" s="25">
        <f>(Taulukko9[[#This Row],[2022]]-Taulukko9[[#This Row],[2000]])</f>
        <v>3826</v>
      </c>
      <c r="G8" s="44">
        <f>((Taulukko9[[#This Row],[2022]]-Taulukko9[[#This Row],[2000]])/Taulukko9[[#This Row],[2000]])*100</f>
        <v>3.9678918111673442</v>
      </c>
      <c r="H8" s="28">
        <f>(Taulukko9[[#This Row],[2023*]]-Taulukko9[[#This Row],[2022]])</f>
        <v>-1519</v>
      </c>
      <c r="I8" s="27">
        <f>((Taulukko9[[#This Row],[2023*]]-Taulukko9[[#This Row],[2022]])/Taulukko9[[#This Row],[2022]])*100</f>
        <v>-1.515211970074813</v>
      </c>
    </row>
    <row r="9" spans="1:9" x14ac:dyDescent="0.25">
      <c r="A9" s="3" t="s">
        <v>64</v>
      </c>
      <c r="B9" s="17">
        <v>69324</v>
      </c>
      <c r="C9" s="17">
        <v>80016</v>
      </c>
      <c r="D9" s="17">
        <v>77767</v>
      </c>
      <c r="E9" s="21">
        <v>76873</v>
      </c>
      <c r="F9" s="25">
        <f>(Taulukko9[[#This Row],[2022]]-Taulukko9[[#This Row],[2000]])</f>
        <v>8443</v>
      </c>
      <c r="G9" s="44">
        <f>((Taulukko9[[#This Row],[2022]]-Taulukko9[[#This Row],[2000]])/Taulukko9[[#This Row],[2000]])*100</f>
        <v>12.179043332756333</v>
      </c>
      <c r="H9" s="28">
        <f>(Taulukko9[[#This Row],[2023*]]-Taulukko9[[#This Row],[2022]])</f>
        <v>-894</v>
      </c>
      <c r="I9" s="27">
        <f>((Taulukko9[[#This Row],[2023*]]-Taulukko9[[#This Row],[2022]])/Taulukko9[[#This Row],[2022]])*100</f>
        <v>-1.1495878714621883</v>
      </c>
    </row>
    <row r="10" spans="1:9" x14ac:dyDescent="0.25">
      <c r="A10" s="3" t="s">
        <v>69</v>
      </c>
      <c r="B10" s="17">
        <v>192044</v>
      </c>
      <c r="C10" s="17">
        <v>218010</v>
      </c>
      <c r="D10" s="17">
        <v>248088</v>
      </c>
      <c r="E10" s="21">
        <v>252115</v>
      </c>
      <c r="F10" s="25">
        <f>(Taulukko9[[#This Row],[2022]]-Taulukko9[[#This Row],[2000]])</f>
        <v>56044</v>
      </c>
      <c r="G10" s="44">
        <f>((Taulukko9[[#This Row],[2022]]-Taulukko9[[#This Row],[2000]])/Taulukko9[[#This Row],[2000]])*100</f>
        <v>29.18289558642811</v>
      </c>
      <c r="H10" s="28">
        <f>(Taulukko9[[#This Row],[2023*]]-Taulukko9[[#This Row],[2022]])</f>
        <v>4027</v>
      </c>
      <c r="I10" s="27">
        <f>((Taulukko9[[#This Row],[2023*]]-Taulukko9[[#This Row],[2022]])/Taulukko9[[#This Row],[2022]])*100</f>
        <v>1.6232143432975397</v>
      </c>
    </row>
    <row r="11" spans="1:9" x14ac:dyDescent="0.25">
      <c r="A11" s="3" t="s">
        <v>65</v>
      </c>
      <c r="B11" s="17">
        <v>84358</v>
      </c>
      <c r="C11" s="17">
        <v>89000</v>
      </c>
      <c r="D11" s="17">
        <v>86189</v>
      </c>
      <c r="E11" s="21">
        <v>86669</v>
      </c>
      <c r="F11" s="25">
        <f>(Taulukko9[[#This Row],[2022]]-Taulukko9[[#This Row],[2000]])</f>
        <v>1831</v>
      </c>
      <c r="G11" s="44">
        <f>((Taulukko9[[#This Row],[2022]]-Taulukko9[[#This Row],[2000]])/Taulukko9[[#This Row],[2000]])*100</f>
        <v>2.1705113919248915</v>
      </c>
      <c r="H11" s="28">
        <f>(Taulukko9[[#This Row],[2023*]]-Taulukko9[[#This Row],[2022]])</f>
        <v>480</v>
      </c>
      <c r="I11" s="27">
        <f>((Taulukko9[[#This Row],[2023*]]-Taulukko9[[#This Row],[2022]])/Taulukko9[[#This Row],[2022]])*100</f>
        <v>0.55691561568181558</v>
      </c>
    </row>
    <row r="12" spans="1:9" x14ac:dyDescent="0.25">
      <c r="A12" s="3" t="s">
        <v>66</v>
      </c>
      <c r="B12" s="17">
        <v>71434</v>
      </c>
      <c r="C12" s="17">
        <v>76372</v>
      </c>
      <c r="D12" s="17">
        <v>71315</v>
      </c>
      <c r="E12" s="21">
        <v>74586</v>
      </c>
      <c r="F12" s="25">
        <f>(Taulukko9[[#This Row],[2022]]-Taulukko9[[#This Row],[2000]])</f>
        <v>-119</v>
      </c>
      <c r="G12" s="44">
        <f>((Taulukko9[[#This Row],[2022]]-Taulukko9[[#This Row],[2000]])/Taulukko9[[#This Row],[2000]])*100</f>
        <v>-0.16658733936220849</v>
      </c>
      <c r="H12" s="28">
        <f>(Taulukko9[[#This Row],[2023*]]-Taulukko9[[#This Row],[2022]])</f>
        <v>3271</v>
      </c>
      <c r="I12" s="27">
        <f>((Taulukko9[[#This Row],[2023*]]-Taulukko9[[#This Row],[2022]])/Taulukko9[[#This Row],[2022]])*100</f>
        <v>4.5866928416181727</v>
      </c>
    </row>
    <row r="13" spans="1:9" x14ac:dyDescent="0.25">
      <c r="A13" s="3" t="s">
        <v>67</v>
      </c>
      <c r="B13" s="17">
        <v>52405</v>
      </c>
      <c r="C13" s="17">
        <v>54582</v>
      </c>
      <c r="D13" s="17">
        <v>52728</v>
      </c>
      <c r="E13" s="21">
        <v>53046</v>
      </c>
      <c r="F13" s="25">
        <f>(Taulukko9[[#This Row],[2022]]-Taulukko9[[#This Row],[2000]])</f>
        <v>323</v>
      </c>
      <c r="G13" s="44">
        <f>((Taulukko9[[#This Row],[2022]]-Taulukko9[[#This Row],[2000]])/Taulukko9[[#This Row],[2000]])*100</f>
        <v>0.61635340139299688</v>
      </c>
      <c r="H13" s="28">
        <f>(Taulukko9[[#This Row],[2023*]]-Taulukko9[[#This Row],[2022]])</f>
        <v>318</v>
      </c>
      <c r="I13" s="27">
        <f>((Taulukko9[[#This Row],[2023*]]-Taulukko9[[#This Row],[2022]])/Taulukko9[[#This Row],[2022]])*100</f>
        <v>0.60309512972234869</v>
      </c>
    </row>
    <row r="14" spans="1:9" x14ac:dyDescent="0.25">
      <c r="A14" s="3" t="s">
        <v>73</v>
      </c>
      <c r="B14" s="17">
        <v>58160</v>
      </c>
      <c r="C14" s="17">
        <v>60941</v>
      </c>
      <c r="D14" s="17">
        <v>55647</v>
      </c>
      <c r="E14" s="21">
        <v>53613</v>
      </c>
      <c r="F14" s="25">
        <f>(Taulukko9[[#This Row],[2022]]-Taulukko9[[#This Row],[2000]])</f>
        <v>-2513</v>
      </c>
      <c r="G14" s="44">
        <f>((Taulukko9[[#This Row],[2022]]-Taulukko9[[#This Row],[2000]])/Taulukko9[[#This Row],[2000]])*100</f>
        <v>-4.3208390646492436</v>
      </c>
      <c r="H14" s="28">
        <f>(Taulukko9[[#This Row],[2023*]]-Taulukko9[[#This Row],[2022]])</f>
        <v>-2034</v>
      </c>
      <c r="I14" s="27">
        <f>((Taulukko9[[#This Row],[2023*]]-Taulukko9[[#This Row],[2022]])/Taulukko9[[#This Row],[2022]])*100</f>
        <v>-3.6551835678473235</v>
      </c>
    </row>
    <row r="15" spans="1:9" x14ac:dyDescent="0.25">
      <c r="A15" s="58" t="s">
        <v>53</v>
      </c>
      <c r="B15" s="59">
        <v>98036</v>
      </c>
      <c r="C15" s="59">
        <v>105104</v>
      </c>
      <c r="D15" s="59">
        <v>112765</v>
      </c>
      <c r="E15" s="60">
        <v>109114</v>
      </c>
      <c r="F15" s="61">
        <f>(Taulukko9[[#This Row],[2022]]-Taulukko9[[#This Row],[2000]])</f>
        <v>14729</v>
      </c>
      <c r="G15" s="62">
        <f>((Taulukko9[[#This Row],[2022]]-Taulukko9[[#This Row],[2000]])/Taulukko9[[#This Row],[2000]])*100</f>
        <v>15.024072789587498</v>
      </c>
      <c r="H15" s="63">
        <f>(Taulukko9[[#This Row],[2023*]]-Taulukko9[[#This Row],[2022]])</f>
        <v>-3651</v>
      </c>
      <c r="I15" s="64">
        <f>((Taulukko9[[#This Row],[2023*]]-Taulukko9[[#This Row],[2022]])/Taulukko9[[#This Row],[2022]])*100</f>
        <v>-3.2377067352458653</v>
      </c>
    </row>
    <row r="16" spans="1:9" x14ac:dyDescent="0.25">
      <c r="A16" s="3" t="s">
        <v>74</v>
      </c>
      <c r="B16" s="17">
        <v>65533</v>
      </c>
      <c r="C16" s="17">
        <v>68635</v>
      </c>
      <c r="D16" s="17">
        <v>66933</v>
      </c>
      <c r="E16" s="21">
        <v>68442</v>
      </c>
      <c r="F16" s="25">
        <f>(Taulukko9[[#This Row],[2022]]-Taulukko9[[#This Row],[2000]])</f>
        <v>1400</v>
      </c>
      <c r="G16" s="44">
        <f>((Taulukko9[[#This Row],[2022]]-Taulukko9[[#This Row],[2000]])/Taulukko9[[#This Row],[2000]])*100</f>
        <v>2.136328262096959</v>
      </c>
      <c r="H16" s="28">
        <f>(Taulukko9[[#This Row],[2023*]]-Taulukko9[[#This Row],[2022]])</f>
        <v>1509</v>
      </c>
      <c r="I16" s="27">
        <f>((Taulukko9[[#This Row],[2023*]]-Taulukko9[[#This Row],[2022]])/Taulukko9[[#This Row],[2022]])*100</f>
        <v>2.2544932992694187</v>
      </c>
    </row>
    <row r="17" spans="1:9" x14ac:dyDescent="0.25">
      <c r="A17" s="3" t="s">
        <v>70</v>
      </c>
      <c r="B17" s="17">
        <v>103150</v>
      </c>
      <c r="C17" s="17">
        <v>111237</v>
      </c>
      <c r="D17" s="17">
        <v>118261</v>
      </c>
      <c r="E17" s="21">
        <v>118046</v>
      </c>
      <c r="F17" s="25">
        <f>(Taulukko9[[#This Row],[2022]]-Taulukko9[[#This Row],[2000]])</f>
        <v>15111</v>
      </c>
      <c r="G17" s="44">
        <f>((Taulukko9[[#This Row],[2022]]-Taulukko9[[#This Row],[2000]])/Taulukko9[[#This Row],[2000]])*100</f>
        <v>14.649539505574404</v>
      </c>
      <c r="H17" s="28">
        <f>(Taulukko9[[#This Row],[2023*]]-Taulukko9[[#This Row],[2022]])</f>
        <v>-215</v>
      </c>
      <c r="I17" s="27">
        <f>((Taulukko9[[#This Row],[2023*]]-Taulukko9[[#This Row],[2022]])/Taulukko9[[#This Row],[2022]])*100</f>
        <v>-0.1818012700721286</v>
      </c>
    </row>
    <row r="18" spans="1:9" x14ac:dyDescent="0.25">
      <c r="A18" s="3" t="s">
        <v>71</v>
      </c>
      <c r="B18" s="17">
        <v>82378</v>
      </c>
      <c r="C18" s="17">
        <v>89080</v>
      </c>
      <c r="D18" s="17">
        <v>89564</v>
      </c>
      <c r="E18" s="21">
        <v>89236</v>
      </c>
      <c r="F18" s="25">
        <f>(Taulukko9[[#This Row],[2022]]-Taulukko9[[#This Row],[2000]])</f>
        <v>7186</v>
      </c>
      <c r="G18" s="44">
        <f>((Taulukko9[[#This Row],[2022]]-Taulukko9[[#This Row],[2000]])/Taulukko9[[#This Row],[2000]])*100</f>
        <v>8.7232027968632408</v>
      </c>
      <c r="H18" s="28">
        <f>(Taulukko9[[#This Row],[2023*]]-Taulukko9[[#This Row],[2022]])</f>
        <v>-328</v>
      </c>
      <c r="I18" s="27">
        <f>((Taulukko9[[#This Row],[2023*]]-Taulukko9[[#This Row],[2022]])/Taulukko9[[#This Row],[2022]])*100</f>
        <v>-0.3662185699611451</v>
      </c>
    </row>
    <row r="19" spans="1:9" x14ac:dyDescent="0.25">
      <c r="A19" s="3" t="s">
        <v>72</v>
      </c>
      <c r="B19" s="17">
        <v>75407</v>
      </c>
      <c r="C19" s="17">
        <v>83973</v>
      </c>
      <c r="D19" s="17">
        <v>86876</v>
      </c>
      <c r="E19" s="21">
        <v>93531</v>
      </c>
      <c r="F19" s="25">
        <f>(Taulukko9[[#This Row],[2022]]-Taulukko9[[#This Row],[2000]])</f>
        <v>11469</v>
      </c>
      <c r="G19" s="44">
        <f>((Taulukko9[[#This Row],[2022]]-Taulukko9[[#This Row],[2000]])/Taulukko9[[#This Row],[2000]])*100</f>
        <v>15.209463312424576</v>
      </c>
      <c r="H19" s="28">
        <f>(Taulukko9[[#This Row],[2023*]]-Taulukko9[[#This Row],[2022]])</f>
        <v>6655</v>
      </c>
      <c r="I19" s="27">
        <f>((Taulukko9[[#This Row],[2023*]]-Taulukko9[[#This Row],[2022]])/Taulukko9[[#This Row],[2022]])*100</f>
        <v>7.6603434780606845</v>
      </c>
    </row>
    <row r="20" spans="1:9" x14ac:dyDescent="0.25">
      <c r="A20" s="3" t="s">
        <v>75</v>
      </c>
      <c r="B20" s="17">
        <v>27719</v>
      </c>
      <c r="C20" s="17">
        <v>30773</v>
      </c>
      <c r="D20" s="17">
        <v>30776</v>
      </c>
      <c r="E20" s="21">
        <v>30860</v>
      </c>
      <c r="F20" s="25">
        <f>(Taulukko9[[#This Row],[2022]]-Taulukko9[[#This Row],[2000]])</f>
        <v>3057</v>
      </c>
      <c r="G20" s="44">
        <f>((Taulukko9[[#This Row],[2022]]-Taulukko9[[#This Row],[2000]])/Taulukko9[[#This Row],[2000]])*100</f>
        <v>11.028536382986399</v>
      </c>
      <c r="H20" s="28">
        <f>(Taulukko9[[#This Row],[2023*]]-Taulukko9[[#This Row],[2022]])</f>
        <v>84</v>
      </c>
      <c r="I20" s="27">
        <f>((Taulukko9[[#This Row],[2023*]]-Taulukko9[[#This Row],[2022]])/Taulukko9[[#This Row],[2022]])*100</f>
        <v>0.27293995321029374</v>
      </c>
    </row>
    <row r="21" spans="1:9" x14ac:dyDescent="0.25">
      <c r="A21" s="3" t="s">
        <v>76</v>
      </c>
      <c r="B21" s="17">
        <v>150582</v>
      </c>
      <c r="C21" s="17">
        <v>162600</v>
      </c>
      <c r="D21" s="17">
        <v>189594</v>
      </c>
      <c r="E21" s="21">
        <v>190393</v>
      </c>
      <c r="F21" s="25">
        <f>(Taulukko9[[#This Row],[2022]]-Taulukko9[[#This Row],[2000]])</f>
        <v>39012</v>
      </c>
      <c r="G21" s="44">
        <f>((Taulukko9[[#This Row],[2022]]-Taulukko9[[#This Row],[2000]])/Taulukko9[[#This Row],[2000]])*100</f>
        <v>25.907478981551581</v>
      </c>
      <c r="H21" s="28">
        <f>(Taulukko9[[#This Row],[2023*]]-Taulukko9[[#This Row],[2022]])</f>
        <v>799</v>
      </c>
      <c r="I21" s="27">
        <f>((Taulukko9[[#This Row],[2023*]]-Taulukko9[[#This Row],[2022]])/Taulukko9[[#This Row],[2022]])*100</f>
        <v>0.42142683840205913</v>
      </c>
    </row>
    <row r="22" spans="1:9" x14ac:dyDescent="0.25">
      <c r="A22" s="3" t="s">
        <v>77</v>
      </c>
      <c r="B22" s="17">
        <v>32768</v>
      </c>
      <c r="C22" s="17">
        <v>33902</v>
      </c>
      <c r="D22" s="17">
        <v>33810</v>
      </c>
      <c r="E22" s="21">
        <v>34384</v>
      </c>
      <c r="F22" s="25">
        <f>(Taulukko9[[#This Row],[2022]]-Taulukko9[[#This Row],[2000]])</f>
        <v>1042</v>
      </c>
      <c r="G22" s="44">
        <f>((Taulukko9[[#This Row],[2022]]-Taulukko9[[#This Row],[2000]])/Taulukko9[[#This Row],[2000]])*100</f>
        <v>3.179931640625</v>
      </c>
      <c r="H22" s="28">
        <f>(Taulukko9[[#This Row],[2023*]]-Taulukko9[[#This Row],[2022]])</f>
        <v>574</v>
      </c>
      <c r="I22" s="27">
        <f>((Taulukko9[[#This Row],[2023*]]-Taulukko9[[#This Row],[2022]])/Taulukko9[[#This Row],[2022]])*100</f>
        <v>1.6977225672877845</v>
      </c>
    </row>
    <row r="23" spans="1:9" x14ac:dyDescent="0.25">
      <c r="A23" s="3" t="s">
        <v>78</v>
      </c>
      <c r="B23" s="17">
        <v>72099</v>
      </c>
      <c r="C23" s="17">
        <v>78162</v>
      </c>
      <c r="D23" s="17">
        <v>81628</v>
      </c>
      <c r="E23" s="21">
        <v>81743</v>
      </c>
      <c r="F23" s="25">
        <f>(Taulukko9[[#This Row],[2022]]-Taulukko9[[#This Row],[2000]])</f>
        <v>9529</v>
      </c>
      <c r="G23" s="44">
        <f>((Taulukko9[[#This Row],[2022]]-Taulukko9[[#This Row],[2000]])/Taulukko9[[#This Row],[2000]])*100</f>
        <v>13.216549466705501</v>
      </c>
      <c r="H23" s="28">
        <f>(Taulukko9[[#This Row],[2023*]]-Taulukko9[[#This Row],[2022]])</f>
        <v>115</v>
      </c>
      <c r="I23" s="27">
        <f>((Taulukko9[[#This Row],[2023*]]-Taulukko9[[#This Row],[2022]])/Taulukko9[[#This Row],[2022]])*100</f>
        <v>0.14088303033272898</v>
      </c>
    </row>
    <row r="24" spans="1:9" x14ac:dyDescent="0.25">
      <c r="A24" s="3" t="s">
        <v>79</v>
      </c>
      <c r="B24" s="17">
        <v>15879</v>
      </c>
      <c r="C24" s="17">
        <v>17424</v>
      </c>
      <c r="D24" s="17">
        <v>17799</v>
      </c>
      <c r="E24" s="21">
        <v>18058</v>
      </c>
      <c r="F24" s="25">
        <f>(Taulukko9[[#This Row],[2022]]-Taulukko9[[#This Row],[2000]])</f>
        <v>1920</v>
      </c>
      <c r="G24" s="44">
        <f>((Taulukko9[[#This Row],[2022]]-Taulukko9[[#This Row],[2000]])/Taulukko9[[#This Row],[2000]])*100</f>
        <v>12.091441526544493</v>
      </c>
      <c r="H24" s="28">
        <f>(Taulukko9[[#This Row],[2023*]]-Taulukko9[[#This Row],[2022]])</f>
        <v>259</v>
      </c>
      <c r="I24" s="27">
        <f>((Taulukko9[[#This Row],[2023*]]-Taulukko9[[#This Row],[2022]])/Taulukko9[[#This Row],[2022]])*100</f>
        <v>1.4551379290971402</v>
      </c>
    </row>
    <row r="25" spans="1:9" x14ac:dyDescent="0.25">
      <c r="A25" s="3" t="s">
        <v>61</v>
      </c>
      <c r="B25" s="17">
        <v>2312</v>
      </c>
      <c r="C25" s="17">
        <v>1669</v>
      </c>
      <c r="D25" s="17">
        <v>1583</v>
      </c>
      <c r="E25" s="22" t="s">
        <v>80</v>
      </c>
      <c r="F25" s="25">
        <f>(Taulukko9[[#This Row],[2022]]-Taulukko9[[#This Row],[2000]])</f>
        <v>-729</v>
      </c>
      <c r="G25" s="44">
        <f>((Taulukko9[[#This Row],[2022]]-Taulukko9[[#This Row],[2000]])/Taulukko9[[#This Row],[2000]])*100</f>
        <v>-31.531141868512108</v>
      </c>
      <c r="H25" s="28" t="s">
        <v>80</v>
      </c>
      <c r="I25" s="27" t="s">
        <v>80</v>
      </c>
    </row>
    <row r="26" spans="1:9" x14ac:dyDescent="0.25">
      <c r="A26" s="7" t="s">
        <v>60</v>
      </c>
      <c r="B26" s="23">
        <v>2299800</v>
      </c>
      <c r="C26" s="23">
        <v>2491000</v>
      </c>
      <c r="D26" s="23">
        <v>2742800</v>
      </c>
      <c r="E26" s="24">
        <v>2763900</v>
      </c>
      <c r="F26" s="26">
        <f>(Taulukko9[[#This Row],[2022]]-Taulukko9[[#This Row],[2000]])</f>
        <v>443000</v>
      </c>
      <c r="G26" s="45">
        <f>((Taulukko9[[#This Row],[2022]]-Taulukko9[[#This Row],[2000]])/Taulukko9[[#This Row],[2000]])*100</f>
        <v>19.262544569092967</v>
      </c>
      <c r="H26" s="46">
        <f>(Taulukko9[[#This Row],[2023*]]-Taulukko9[[#This Row],[2022]])</f>
        <v>21100</v>
      </c>
      <c r="I26" s="47">
        <f>((Taulukko9[[#This Row],[2023*]]-Taulukko9[[#This Row],[2022]])/Taulukko9[[#This Row],[2022]])*100</f>
        <v>0.76928686014291969</v>
      </c>
    </row>
  </sheetData>
  <printOptions gridLines="1"/>
  <pageMargins left="0" right="0" top="0" bottom="0" header="0.51181102362204722" footer="0.74803149606299213"/>
  <pageSetup paperSize="9" orientation="landscape" r:id="rId1"/>
  <ignoredErrors>
    <ignoredError sqref="H25:I2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8758D-AD1D-4CE7-A1EB-02F8FF6B0719}">
  <sheetPr>
    <tabColor theme="3" tint="0.39997558519241921"/>
  </sheetPr>
  <dimension ref="A1:X3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1.140625" style="9" customWidth="1"/>
    <col min="2" max="24" width="6.42578125" style="9" customWidth="1"/>
    <col min="25" max="16384" width="9.140625" style="9"/>
  </cols>
  <sheetData>
    <row r="1" spans="1:24" ht="18.75" x14ac:dyDescent="0.3">
      <c r="A1" s="13" t="s">
        <v>114</v>
      </c>
    </row>
    <row r="2" spans="1:24" x14ac:dyDescent="0.25">
      <c r="A2" s="9" t="s">
        <v>46</v>
      </c>
    </row>
    <row r="4" spans="1:24" x14ac:dyDescent="0.25">
      <c r="A4" s="8" t="s">
        <v>45</v>
      </c>
      <c r="B4" s="51" t="s">
        <v>0</v>
      </c>
      <c r="C4" s="52" t="s">
        <v>1</v>
      </c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2" t="s">
        <v>11</v>
      </c>
      <c r="N4" s="52" t="s">
        <v>12</v>
      </c>
      <c r="O4" s="52" t="s">
        <v>13</v>
      </c>
      <c r="P4" s="52" t="s">
        <v>14</v>
      </c>
      <c r="Q4" s="52" t="s">
        <v>15</v>
      </c>
      <c r="R4" s="52" t="s">
        <v>16</v>
      </c>
      <c r="S4" s="52" t="s">
        <v>17</v>
      </c>
      <c r="T4" s="52" t="s">
        <v>18</v>
      </c>
      <c r="U4" s="52" t="s">
        <v>19</v>
      </c>
      <c r="V4" s="52" t="s">
        <v>81</v>
      </c>
      <c r="W4" s="41" t="s">
        <v>102</v>
      </c>
      <c r="X4" s="41" t="s">
        <v>105</v>
      </c>
    </row>
    <row r="5" spans="1:24" x14ac:dyDescent="0.25">
      <c r="A5" s="35" t="s">
        <v>20</v>
      </c>
      <c r="B5" s="48">
        <v>4.262805461344465</v>
      </c>
      <c r="C5" s="29">
        <v>4.2793834296724471</v>
      </c>
      <c r="D5" s="29">
        <v>4.2337590932160376</v>
      </c>
      <c r="E5" s="29">
        <v>4.2867932489451475</v>
      </c>
      <c r="F5" s="29">
        <v>4.2703462749213008</v>
      </c>
      <c r="G5" s="29">
        <v>4.3044359006159825</v>
      </c>
      <c r="H5" s="29">
        <v>4.2493101769193311</v>
      </c>
      <c r="I5" s="29">
        <v>4.2463376870856324</v>
      </c>
      <c r="J5" s="29">
        <v>4.2263601413537337</v>
      </c>
      <c r="K5" s="29">
        <v>4.2607777512152358</v>
      </c>
      <c r="L5" s="29">
        <v>4.219349658771578</v>
      </c>
      <c r="M5" s="29">
        <v>4.2550717760113894</v>
      </c>
      <c r="N5" s="29">
        <v>4.2262007703796876</v>
      </c>
      <c r="O5" s="29">
        <v>4.174934622394801</v>
      </c>
      <c r="P5" s="29">
        <v>4.159561752988048</v>
      </c>
      <c r="Q5" s="29">
        <v>4.1148530579825255</v>
      </c>
      <c r="R5" s="29">
        <v>4.0900473933649293</v>
      </c>
      <c r="S5" s="29">
        <v>4.0529187767440034</v>
      </c>
      <c r="T5" s="29">
        <v>4.0798132843587389</v>
      </c>
      <c r="U5" s="29">
        <v>4.1055390068247801</v>
      </c>
      <c r="V5" s="29">
        <v>4.1019691119691126</v>
      </c>
      <c r="W5" s="29">
        <v>4.1097482733894406</v>
      </c>
      <c r="X5" s="67">
        <v>4.1113096106168872</v>
      </c>
    </row>
    <row r="6" spans="1:24" x14ac:dyDescent="0.25">
      <c r="A6" s="36" t="s">
        <v>21</v>
      </c>
      <c r="B6" s="49">
        <v>8.9831858407079643</v>
      </c>
      <c r="C6" s="31">
        <v>9.1308664259927816</v>
      </c>
      <c r="D6" s="31">
        <v>9.271389144434222</v>
      </c>
      <c r="E6" s="31">
        <v>9.1906077348066297</v>
      </c>
      <c r="F6" s="31">
        <v>9.2799227799227815</v>
      </c>
      <c r="G6" s="31">
        <v>8.5475708502024297</v>
      </c>
      <c r="H6" s="31">
        <v>8.7236704900938467</v>
      </c>
      <c r="I6" s="31">
        <v>8.699039487726786</v>
      </c>
      <c r="J6" s="31">
        <v>8.6742919389978219</v>
      </c>
      <c r="K6" s="31">
        <v>8.6445916114790293</v>
      </c>
      <c r="L6" s="31">
        <v>8.466975666280419</v>
      </c>
      <c r="M6" s="31">
        <v>8.5337995337995345</v>
      </c>
      <c r="N6" s="31">
        <v>8.6466069142125477</v>
      </c>
      <c r="O6" s="31">
        <v>8.3768115942028967</v>
      </c>
      <c r="P6" s="31">
        <v>8.4624664879356573</v>
      </c>
      <c r="Q6" s="31">
        <v>7.7438692098092634</v>
      </c>
      <c r="R6" s="31">
        <v>8.0703448275862062</v>
      </c>
      <c r="S6" s="31">
        <v>8.1368715083798886</v>
      </c>
      <c r="T6" s="31">
        <v>8.1043723554301845</v>
      </c>
      <c r="U6" s="31">
        <v>8.253237410071943</v>
      </c>
      <c r="V6" s="31">
        <v>8.3039513677811563</v>
      </c>
      <c r="W6" s="31">
        <v>8.1325115562403685</v>
      </c>
      <c r="X6" s="68">
        <v>8.1877934272300479</v>
      </c>
    </row>
    <row r="7" spans="1:24" x14ac:dyDescent="0.25">
      <c r="A7" s="36" t="s">
        <v>22</v>
      </c>
      <c r="B7" s="49">
        <v>8.3162790697674414</v>
      </c>
      <c r="C7" s="31">
        <v>8.0046296296296298</v>
      </c>
      <c r="D7" s="31">
        <v>9.0333333333333332</v>
      </c>
      <c r="E7" s="31">
        <v>8.7129186602870821</v>
      </c>
      <c r="F7" s="31">
        <v>8.9174311926605494</v>
      </c>
      <c r="G7" s="31">
        <v>8.36</v>
      </c>
      <c r="H7" s="31">
        <v>8.5426008968609874</v>
      </c>
      <c r="I7" s="31">
        <v>8.6724890829694328</v>
      </c>
      <c r="J7" s="31">
        <v>8.6891891891891895</v>
      </c>
      <c r="K7" s="31">
        <v>9.7452830188679247</v>
      </c>
      <c r="L7" s="31">
        <v>9.8209606986899587</v>
      </c>
      <c r="M7" s="31">
        <v>9.9786324786324787</v>
      </c>
      <c r="N7" s="31">
        <v>9.9146341463414629</v>
      </c>
      <c r="O7" s="31">
        <v>10.029166666666667</v>
      </c>
      <c r="P7" s="31">
        <v>9.3534482758620694</v>
      </c>
      <c r="Q7" s="31">
        <v>9.5022421524663692</v>
      </c>
      <c r="R7" s="31">
        <v>8.5525114155251138</v>
      </c>
      <c r="S7" s="31">
        <v>8.6877828054298636</v>
      </c>
      <c r="T7" s="31">
        <v>8.7422222222222228</v>
      </c>
      <c r="U7" s="31">
        <v>8.7939914163090123</v>
      </c>
      <c r="V7" s="31">
        <v>9.0526315789473681</v>
      </c>
      <c r="W7" s="31">
        <v>9.4078947368421062</v>
      </c>
      <c r="X7" s="68">
        <v>9.6883116883116873</v>
      </c>
    </row>
    <row r="8" spans="1:24" x14ac:dyDescent="0.25">
      <c r="A8" s="36" t="s">
        <v>25</v>
      </c>
      <c r="B8" s="49">
        <v>7.3859649122807012</v>
      </c>
      <c r="C8" s="31">
        <v>7.9661016949152534</v>
      </c>
      <c r="D8" s="31">
        <v>8.203389830508474</v>
      </c>
      <c r="E8" s="31">
        <v>8.7457627118644066</v>
      </c>
      <c r="F8" s="31">
        <v>8.2280701754385959</v>
      </c>
      <c r="G8" s="31">
        <v>8.1311475409836085</v>
      </c>
      <c r="H8" s="31">
        <v>7.3676470588235299</v>
      </c>
      <c r="I8" s="31">
        <v>7.6769230769230772</v>
      </c>
      <c r="J8" s="31">
        <v>7.72463768115942</v>
      </c>
      <c r="K8" s="31">
        <v>5.8955223880597014</v>
      </c>
      <c r="L8" s="31">
        <v>5.8656716417910451</v>
      </c>
      <c r="M8" s="31">
        <v>4.1466666666666665</v>
      </c>
      <c r="N8" s="31">
        <v>3.9220779220779218</v>
      </c>
      <c r="O8" s="31">
        <v>5.16</v>
      </c>
      <c r="P8" s="31">
        <v>5.0263157894736841</v>
      </c>
      <c r="Q8" s="31">
        <v>4.422535211267606</v>
      </c>
      <c r="R8" s="31">
        <v>4.6216216216216219</v>
      </c>
      <c r="S8" s="31">
        <v>4.7866666666666662</v>
      </c>
      <c r="T8" s="31">
        <v>5.0506329113924053</v>
      </c>
      <c r="U8" s="31">
        <v>5.0120481927710836</v>
      </c>
      <c r="V8" s="31">
        <v>4.7951807228915664</v>
      </c>
      <c r="W8" s="31">
        <v>4.4285714285714288</v>
      </c>
      <c r="X8" s="68">
        <v>5.6835443037974684</v>
      </c>
    </row>
    <row r="9" spans="1:24" x14ac:dyDescent="0.25">
      <c r="A9" s="36" t="s">
        <v>31</v>
      </c>
      <c r="B9" s="49">
        <v>3.7035294117647064</v>
      </c>
      <c r="C9" s="31">
        <v>4.0047846889952154</v>
      </c>
      <c r="D9" s="31">
        <v>4.2062350119904073</v>
      </c>
      <c r="E9" s="31">
        <v>3.4394299287410925</v>
      </c>
      <c r="F9" s="31">
        <v>4.271820448877806</v>
      </c>
      <c r="G9" s="31">
        <v>4.6513994910941481</v>
      </c>
      <c r="H9" s="31">
        <v>4.4637305699481864</v>
      </c>
      <c r="I9" s="31">
        <v>4.5090909090909088</v>
      </c>
      <c r="J9" s="31">
        <v>5.035989717223651</v>
      </c>
      <c r="K9" s="31">
        <v>5.1486486486486491</v>
      </c>
      <c r="L9" s="31">
        <v>5.21505376344086</v>
      </c>
      <c r="M9" s="31">
        <v>5.2956989247311821</v>
      </c>
      <c r="N9" s="31">
        <v>5.151041666666667</v>
      </c>
      <c r="O9" s="31">
        <v>4.4794871794871804</v>
      </c>
      <c r="P9" s="31">
        <v>4.3503836317135551</v>
      </c>
      <c r="Q9" s="31">
        <v>3.9074550128534704</v>
      </c>
      <c r="R9" s="31">
        <v>3.9455958549222792</v>
      </c>
      <c r="S9" s="31">
        <v>3.8212435233160624</v>
      </c>
      <c r="T9" s="31">
        <v>3.8865979381443303</v>
      </c>
      <c r="U9" s="31">
        <v>4.0493506493506493</v>
      </c>
      <c r="V9" s="31">
        <v>4.0969387755102042</v>
      </c>
      <c r="W9" s="31">
        <v>4.2784810126582276</v>
      </c>
      <c r="X9" s="68">
        <v>4.2964824120603016</v>
      </c>
    </row>
    <row r="10" spans="1:24" x14ac:dyDescent="0.25">
      <c r="A10" s="36" t="s">
        <v>32</v>
      </c>
      <c r="B10" s="49">
        <v>7.4371859296482423</v>
      </c>
      <c r="C10" s="31">
        <v>7.8358974358974365</v>
      </c>
      <c r="D10" s="31">
        <v>7.8563829787234045</v>
      </c>
      <c r="E10" s="31">
        <v>8.1264367816091969</v>
      </c>
      <c r="F10" s="31">
        <v>8.125</v>
      </c>
      <c r="G10" s="31">
        <v>8.5806451612903238</v>
      </c>
      <c r="H10" s="31">
        <v>8.4666666666666668</v>
      </c>
      <c r="I10" s="31">
        <v>8.2695035460992905</v>
      </c>
      <c r="J10" s="31">
        <v>8.0709219858156018</v>
      </c>
      <c r="K10" s="31">
        <v>8.0373134328358198</v>
      </c>
      <c r="L10" s="31">
        <v>7.5161290322580649</v>
      </c>
      <c r="M10" s="31">
        <v>8.1127819548872182</v>
      </c>
      <c r="N10" s="31">
        <v>8.0650406504065035</v>
      </c>
      <c r="O10" s="31">
        <v>8.4260869565217398</v>
      </c>
      <c r="P10" s="31">
        <v>7.1683168316831676</v>
      </c>
      <c r="Q10" s="31">
        <v>7.0707070707070701</v>
      </c>
      <c r="R10" s="31">
        <v>7.104166666666667</v>
      </c>
      <c r="S10" s="31">
        <v>6.7812500000000009</v>
      </c>
      <c r="T10" s="31">
        <v>6.5161290322580641</v>
      </c>
      <c r="U10" s="31">
        <v>6.3678160919540243</v>
      </c>
      <c r="V10" s="31">
        <v>6.2530120481927698</v>
      </c>
      <c r="W10" s="31">
        <v>6.5238095238095237</v>
      </c>
      <c r="X10" s="68">
        <v>6.116279069767443</v>
      </c>
    </row>
    <row r="11" spans="1:24" x14ac:dyDescent="0.25">
      <c r="A11" s="36" t="s">
        <v>35</v>
      </c>
      <c r="B11" s="49">
        <v>7.7295597484276737</v>
      </c>
      <c r="C11" s="31">
        <v>7.6528662420382174</v>
      </c>
      <c r="D11" s="31">
        <v>7.7378640776699035</v>
      </c>
      <c r="E11" s="31">
        <v>7.9210526315789478</v>
      </c>
      <c r="F11" s="31">
        <v>8.2983606557377048</v>
      </c>
      <c r="G11" s="31">
        <v>8.1237458193979926</v>
      </c>
      <c r="H11" s="31">
        <v>8</v>
      </c>
      <c r="I11" s="31">
        <v>7.7269736842105283</v>
      </c>
      <c r="J11" s="31">
        <v>7.8552188552188555</v>
      </c>
      <c r="K11" s="31">
        <v>7.7538461538461538</v>
      </c>
      <c r="L11" s="31">
        <v>7.5294117647058814</v>
      </c>
      <c r="M11" s="31">
        <v>8.2099236641221367</v>
      </c>
      <c r="N11" s="31">
        <v>7.9586776859504136</v>
      </c>
      <c r="O11" s="31">
        <v>7.8033472803347284</v>
      </c>
      <c r="P11" s="31">
        <v>7.6081081081081079</v>
      </c>
      <c r="Q11" s="31">
        <v>7.3470319634703198</v>
      </c>
      <c r="R11" s="31">
        <v>7.668181818181818</v>
      </c>
      <c r="S11" s="31">
        <v>7.5272727272727273</v>
      </c>
      <c r="T11" s="31">
        <v>7.6150442477876101</v>
      </c>
      <c r="U11" s="31">
        <v>7.4266055045871555</v>
      </c>
      <c r="V11" s="31">
        <v>7.7285714285714295</v>
      </c>
      <c r="W11" s="31">
        <v>6.7740384615384617</v>
      </c>
      <c r="X11" s="68">
        <v>7.3286384976525811</v>
      </c>
    </row>
    <row r="12" spans="1:24" x14ac:dyDescent="0.25">
      <c r="A12" s="36" t="s">
        <v>23</v>
      </c>
      <c r="B12" s="49">
        <v>4.1909909909909917</v>
      </c>
      <c r="C12" s="31">
        <v>4.2423146473779383</v>
      </c>
      <c r="D12" s="31">
        <v>4.2727272727272725</v>
      </c>
      <c r="E12" s="31">
        <v>4.5214007782101167</v>
      </c>
      <c r="F12" s="31">
        <v>4.624242424242424</v>
      </c>
      <c r="G12" s="31">
        <v>4.6909871244635193</v>
      </c>
      <c r="H12" s="31">
        <v>4.5622222222222222</v>
      </c>
      <c r="I12" s="31">
        <v>4.5</v>
      </c>
      <c r="J12" s="31">
        <v>4.4371980676328509</v>
      </c>
      <c r="K12" s="31">
        <v>3.443526170798898</v>
      </c>
      <c r="L12" s="31">
        <v>2.852601156069364</v>
      </c>
      <c r="M12" s="31">
        <v>2.6794117647058826</v>
      </c>
      <c r="N12" s="31">
        <v>3.1080246913580245</v>
      </c>
      <c r="O12" s="31">
        <v>3.0189873417721516</v>
      </c>
      <c r="P12" s="31">
        <v>2.5901639344262297</v>
      </c>
      <c r="Q12" s="31">
        <v>2.5870307167235493</v>
      </c>
      <c r="R12" s="31">
        <v>2.5964912280701755</v>
      </c>
      <c r="S12" s="31">
        <v>2.5107913669064748</v>
      </c>
      <c r="T12" s="31">
        <v>2.6727941176470589</v>
      </c>
      <c r="U12" s="31">
        <v>2.6075471698113204</v>
      </c>
      <c r="V12" s="31">
        <v>2.4603174603174605</v>
      </c>
      <c r="W12" s="31">
        <v>2.1458333333333335</v>
      </c>
      <c r="X12" s="68">
        <v>2.9873949579831929</v>
      </c>
    </row>
    <row r="13" spans="1:24" x14ac:dyDescent="0.25">
      <c r="A13" s="36" t="s">
        <v>33</v>
      </c>
      <c r="B13" s="49">
        <v>1.6354679802955665</v>
      </c>
      <c r="C13" s="31">
        <v>1.5856079404466503</v>
      </c>
      <c r="D13" s="31">
        <v>1.1854636591478696</v>
      </c>
      <c r="E13" s="31">
        <v>1.2872340425531914</v>
      </c>
      <c r="F13" s="31">
        <v>1.6112600536193029</v>
      </c>
      <c r="G13" s="31">
        <v>1.6916666666666667</v>
      </c>
      <c r="H13" s="31">
        <v>1.4349030470914128</v>
      </c>
      <c r="I13" s="31">
        <v>1.8368983957219254</v>
      </c>
      <c r="J13" s="31">
        <v>2.171875</v>
      </c>
      <c r="K13" s="31">
        <v>1.6819484240687677</v>
      </c>
      <c r="L13" s="31">
        <v>1.9416909620991258</v>
      </c>
      <c r="M13" s="31">
        <v>1.5864022662889519</v>
      </c>
      <c r="N13" s="31">
        <v>2.2120343839541547</v>
      </c>
      <c r="O13" s="31">
        <v>2.194690265486726</v>
      </c>
      <c r="P13" s="31">
        <v>2.1231231231231233</v>
      </c>
      <c r="Q13" s="31">
        <v>2.2552552552552556</v>
      </c>
      <c r="R13" s="31">
        <v>2.5407854984894258</v>
      </c>
      <c r="S13" s="31">
        <v>2.2702702702702702</v>
      </c>
      <c r="T13" s="31">
        <v>2.1305637982195846</v>
      </c>
      <c r="U13" s="31">
        <v>2.0855457227138641</v>
      </c>
      <c r="V13" s="31">
        <v>2.1470588235294117</v>
      </c>
      <c r="W13" s="31">
        <v>2.1656804733727815</v>
      </c>
      <c r="X13" s="68">
        <v>2.1486880466472305</v>
      </c>
    </row>
    <row r="14" spans="1:24" x14ac:dyDescent="0.25">
      <c r="A14" s="36" t="s">
        <v>36</v>
      </c>
      <c r="B14" s="49">
        <v>3.4823529411764707</v>
      </c>
      <c r="C14" s="31">
        <v>3.4970059880239517</v>
      </c>
      <c r="D14" s="31">
        <v>3.5272727272727269</v>
      </c>
      <c r="E14" s="31">
        <v>3.6341463414634152</v>
      </c>
      <c r="F14" s="31">
        <v>3.6543209876543212</v>
      </c>
      <c r="G14" s="31">
        <v>3.7278106508875744</v>
      </c>
      <c r="H14" s="31">
        <v>3.9022988505747134</v>
      </c>
      <c r="I14" s="31">
        <v>3.8011363636363633</v>
      </c>
      <c r="J14" s="31">
        <v>3.4829545454545454</v>
      </c>
      <c r="K14" s="31">
        <v>3.0817610062893084</v>
      </c>
      <c r="L14" s="31">
        <v>3.1823899371069184</v>
      </c>
      <c r="M14" s="31">
        <v>3.2195121951219514</v>
      </c>
      <c r="N14" s="31">
        <v>3.3354430379746836</v>
      </c>
      <c r="O14" s="31">
        <v>3.4509803921568625</v>
      </c>
      <c r="P14" s="31">
        <v>3.4693877551020407</v>
      </c>
      <c r="Q14" s="31">
        <v>3.585185185185185</v>
      </c>
      <c r="R14" s="31">
        <v>3.8582089552238803</v>
      </c>
      <c r="S14" s="31">
        <v>3.8161764705882355</v>
      </c>
      <c r="T14" s="31">
        <v>3.9710144927536231</v>
      </c>
      <c r="U14" s="31">
        <v>4.0942028985507246</v>
      </c>
      <c r="V14" s="31">
        <v>4.2878787878787881</v>
      </c>
      <c r="W14" s="31">
        <v>3.5572519083969469</v>
      </c>
      <c r="X14" s="68">
        <v>3.5076923076923077</v>
      </c>
    </row>
    <row r="15" spans="1:24" ht="30" x14ac:dyDescent="0.25">
      <c r="A15" s="54" t="s">
        <v>47</v>
      </c>
      <c r="B15" s="49">
        <v>4.9476351351351342</v>
      </c>
      <c r="C15" s="31">
        <v>5.133440514469453</v>
      </c>
      <c r="D15" s="31">
        <v>4.7640449438202248</v>
      </c>
      <c r="E15" s="31">
        <v>4.8106796116504853</v>
      </c>
      <c r="F15" s="31">
        <v>4.6952224052718288</v>
      </c>
      <c r="G15" s="31">
        <v>4.4331210191082802</v>
      </c>
      <c r="H15" s="31">
        <v>4.3282208588957056</v>
      </c>
      <c r="I15" s="31">
        <v>4.6176470588235299</v>
      </c>
      <c r="J15" s="31">
        <v>4.7379603399433439</v>
      </c>
      <c r="K15" s="31">
        <v>4.1728000000000005</v>
      </c>
      <c r="L15" s="31">
        <v>4.386206896551724</v>
      </c>
      <c r="M15" s="31">
        <v>4.8097560975609754</v>
      </c>
      <c r="N15" s="31">
        <v>4.7745571658615136</v>
      </c>
      <c r="O15" s="31">
        <v>4.6064189189189184</v>
      </c>
      <c r="P15" s="31">
        <v>4.7965811965811973</v>
      </c>
      <c r="Q15" s="31">
        <v>4.882352941176471</v>
      </c>
      <c r="R15" s="31">
        <v>4.758260869565218</v>
      </c>
      <c r="S15" s="31">
        <v>4.8674698795180724</v>
      </c>
      <c r="T15" s="31">
        <v>4.7355932203389832</v>
      </c>
      <c r="U15" s="31">
        <v>4.7251264755480609</v>
      </c>
      <c r="V15" s="31">
        <v>4.623488773747841</v>
      </c>
      <c r="W15" s="31">
        <v>4.6080139372822302</v>
      </c>
      <c r="X15" s="68">
        <v>4.6609880749574106</v>
      </c>
    </row>
    <row r="16" spans="1:24" x14ac:dyDescent="0.25">
      <c r="A16" s="36" t="s">
        <v>24</v>
      </c>
      <c r="B16" s="49">
        <v>0.52547770700636953</v>
      </c>
      <c r="C16" s="31">
        <v>0.71884984025559107</v>
      </c>
      <c r="D16" s="31">
        <v>0.78716216216216206</v>
      </c>
      <c r="E16" s="31">
        <v>0.7202797202797202</v>
      </c>
      <c r="F16" s="31">
        <v>0.81802426343154244</v>
      </c>
      <c r="G16" s="31">
        <v>0.91151919866444087</v>
      </c>
      <c r="H16" s="31">
        <v>1.1452702702702704</v>
      </c>
      <c r="I16" s="31">
        <v>1.369205298013245</v>
      </c>
      <c r="J16" s="31">
        <v>1.3645320197044335</v>
      </c>
      <c r="K16" s="31">
        <v>1.2828467153284671</v>
      </c>
      <c r="L16" s="31">
        <v>1.2578125</v>
      </c>
      <c r="M16" s="31">
        <v>1.3621052631578947</v>
      </c>
      <c r="N16" s="31">
        <v>1.4364754098360655</v>
      </c>
      <c r="O16" s="31">
        <v>1.8663594470046083</v>
      </c>
      <c r="P16" s="31">
        <v>1.9334916864608074</v>
      </c>
      <c r="Q16" s="31">
        <v>1.9270072992700731</v>
      </c>
      <c r="R16" s="31">
        <v>1.9246231155778897</v>
      </c>
      <c r="S16" s="31">
        <v>2.2593582887700534</v>
      </c>
      <c r="T16" s="31">
        <v>2.2257217847769026</v>
      </c>
      <c r="U16" s="31">
        <v>2.3142857142857141</v>
      </c>
      <c r="V16" s="31">
        <v>2.6994680851063828</v>
      </c>
      <c r="W16" s="31">
        <v>2.6143958868894601</v>
      </c>
      <c r="X16" s="68">
        <v>2.7261904761904763</v>
      </c>
    </row>
    <row r="17" spans="1:24" x14ac:dyDescent="0.25">
      <c r="A17" s="36" t="s">
        <v>37</v>
      </c>
      <c r="B17" s="49">
        <v>3.75</v>
      </c>
      <c r="C17" s="31">
        <v>3.9772727272727271</v>
      </c>
      <c r="D17" s="31">
        <v>4.0966386554621845</v>
      </c>
      <c r="E17" s="31">
        <v>5.2132196162046913</v>
      </c>
      <c r="F17" s="31">
        <v>4.9148471615720526</v>
      </c>
      <c r="G17" s="31">
        <v>5.1025641025641031</v>
      </c>
      <c r="H17" s="31">
        <v>5.1462925851703405</v>
      </c>
      <c r="I17" s="31">
        <v>4.9129593810444874</v>
      </c>
      <c r="J17" s="31">
        <v>4.9925093632958797</v>
      </c>
      <c r="K17" s="31">
        <v>4.8721174004192864</v>
      </c>
      <c r="L17" s="31">
        <v>4.7130242825607063</v>
      </c>
      <c r="M17" s="31">
        <v>4.7867803837953096</v>
      </c>
      <c r="N17" s="31">
        <v>5.0582120582120575</v>
      </c>
      <c r="O17" s="31">
        <v>4.5602536997885839</v>
      </c>
      <c r="P17" s="31">
        <v>4.5148936170212757</v>
      </c>
      <c r="Q17" s="31">
        <v>4.7687366167023546</v>
      </c>
      <c r="R17" s="31">
        <v>4.9420600858369097</v>
      </c>
      <c r="S17" s="31">
        <v>5.2068230277185501</v>
      </c>
      <c r="T17" s="31">
        <v>5.3203285420944564</v>
      </c>
      <c r="U17" s="31">
        <v>5.5935613682092553</v>
      </c>
      <c r="V17" s="31">
        <v>5.6146044624746452</v>
      </c>
      <c r="W17" s="31">
        <v>5.7256461232604376</v>
      </c>
      <c r="X17" s="68">
        <v>5.8520710059171597</v>
      </c>
    </row>
    <row r="18" spans="1:24" x14ac:dyDescent="0.25">
      <c r="A18" s="36" t="s">
        <v>34</v>
      </c>
      <c r="B18" s="49">
        <v>2.476635514018692</v>
      </c>
      <c r="C18" s="31">
        <v>2.064516129032258</v>
      </c>
      <c r="D18" s="31">
        <v>2.1476190476190475</v>
      </c>
      <c r="E18" s="31">
        <v>1.9257425742574257</v>
      </c>
      <c r="F18" s="31">
        <v>2.1902173913043481</v>
      </c>
      <c r="G18" s="31">
        <v>2.3695652173913047</v>
      </c>
      <c r="H18" s="31">
        <v>2.670157068062827</v>
      </c>
      <c r="I18" s="31">
        <v>3.015228426395939</v>
      </c>
      <c r="J18" s="31">
        <v>2.9601990049751241</v>
      </c>
      <c r="K18" s="31">
        <v>2.7514792899408289</v>
      </c>
      <c r="L18" s="31">
        <v>2.6333333333333333</v>
      </c>
      <c r="M18" s="31">
        <v>2.9785714285714282</v>
      </c>
      <c r="N18" s="31">
        <v>2.7449664429530198</v>
      </c>
      <c r="O18" s="31">
        <v>2.1148648648648649</v>
      </c>
      <c r="P18" s="31">
        <v>2.1258741258741258</v>
      </c>
      <c r="Q18" s="31">
        <v>2.2056737588652484</v>
      </c>
      <c r="R18" s="31">
        <v>1.9724137931034482</v>
      </c>
      <c r="S18" s="31">
        <v>1.9382716049382718</v>
      </c>
      <c r="T18" s="31">
        <v>1.8988095238095237</v>
      </c>
      <c r="U18" s="31">
        <v>1.8764044943820224</v>
      </c>
      <c r="V18" s="31">
        <v>1.9883720930232562</v>
      </c>
      <c r="W18" s="31">
        <v>1.8390804597701154</v>
      </c>
      <c r="X18" s="68">
        <v>1.9055555555555559</v>
      </c>
    </row>
    <row r="19" spans="1:24" ht="30" x14ac:dyDescent="0.25">
      <c r="A19" s="54" t="s">
        <v>48</v>
      </c>
      <c r="B19" s="49">
        <v>4.8896551724137929</v>
      </c>
      <c r="C19" s="31">
        <v>4.7414965986394559</v>
      </c>
      <c r="D19" s="31">
        <v>4.876456876456877</v>
      </c>
      <c r="E19" s="31">
        <v>4.0266343825665869</v>
      </c>
      <c r="F19" s="31">
        <v>3.8989898989898992</v>
      </c>
      <c r="G19" s="31">
        <v>3.8444444444444441</v>
      </c>
      <c r="H19" s="31">
        <v>4.1712846347607044</v>
      </c>
      <c r="I19" s="31">
        <v>3.7543424317617866</v>
      </c>
      <c r="J19" s="31">
        <v>3.8810679611650483</v>
      </c>
      <c r="K19" s="31">
        <v>4.2094240837696333</v>
      </c>
      <c r="L19" s="31">
        <v>4.2109589041095887</v>
      </c>
      <c r="M19" s="31">
        <v>4.6896551724137927</v>
      </c>
      <c r="N19" s="31">
        <v>4.923705722070844</v>
      </c>
      <c r="O19" s="31">
        <v>3.9571428571428569</v>
      </c>
      <c r="P19" s="31">
        <v>3.9579579579579582</v>
      </c>
      <c r="Q19" s="31">
        <v>3.9101796407185634</v>
      </c>
      <c r="R19" s="31">
        <v>4.0550458715596331</v>
      </c>
      <c r="S19" s="31">
        <v>4.0906344410876132</v>
      </c>
      <c r="T19" s="31">
        <v>4.1311953352769688</v>
      </c>
      <c r="U19" s="31">
        <v>4.3524355300859598</v>
      </c>
      <c r="V19" s="31">
        <v>4.0262390670553945</v>
      </c>
      <c r="W19" s="31">
        <v>3.9360465116279073</v>
      </c>
      <c r="X19" s="68">
        <v>3.8171745152354566</v>
      </c>
    </row>
    <row r="20" spans="1:24" x14ac:dyDescent="0.25">
      <c r="A20" s="36" t="s">
        <v>38</v>
      </c>
      <c r="B20" s="49">
        <v>3.9916317991631796</v>
      </c>
      <c r="C20" s="31">
        <v>3.7142857142857144</v>
      </c>
      <c r="D20" s="31">
        <v>3.5930735930735924</v>
      </c>
      <c r="E20" s="31">
        <v>3.8044444444444445</v>
      </c>
      <c r="F20" s="31">
        <v>3.8362831858407076</v>
      </c>
      <c r="G20" s="31">
        <v>3.6375545851528384</v>
      </c>
      <c r="H20" s="31">
        <v>3.2188841201716736</v>
      </c>
      <c r="I20" s="31">
        <v>3.6680851063829789</v>
      </c>
      <c r="J20" s="31">
        <v>4</v>
      </c>
      <c r="K20" s="31">
        <v>3.1505791505791505</v>
      </c>
      <c r="L20" s="31">
        <v>3.392156862745098</v>
      </c>
      <c r="M20" s="31">
        <v>3.0276679841897232</v>
      </c>
      <c r="N20" s="31">
        <v>3.3745173745173744</v>
      </c>
      <c r="O20" s="31">
        <v>3.4636015325670497</v>
      </c>
      <c r="P20" s="31">
        <v>3.3124999999999996</v>
      </c>
      <c r="Q20" s="31">
        <v>3.5764705882352943</v>
      </c>
      <c r="R20" s="31">
        <v>3.4806201550387597</v>
      </c>
      <c r="S20" s="31">
        <v>3.6563706563706564</v>
      </c>
      <c r="T20" s="31">
        <v>3.6425855513307979</v>
      </c>
      <c r="U20" s="31">
        <v>3.8370370370370375</v>
      </c>
      <c r="V20" s="31">
        <v>4.5127272727272727</v>
      </c>
      <c r="W20" s="31">
        <v>4.4250000000000007</v>
      </c>
      <c r="X20" s="68">
        <v>4.5363321799307954</v>
      </c>
    </row>
    <row r="21" spans="1:24" x14ac:dyDescent="0.25">
      <c r="A21" s="36" t="s">
        <v>39</v>
      </c>
      <c r="B21" s="49">
        <v>4.2035286704473851</v>
      </c>
      <c r="C21" s="31">
        <v>4.046065259117082</v>
      </c>
      <c r="D21" s="31">
        <v>4.0365699873896599</v>
      </c>
      <c r="E21" s="31">
        <v>4.5012499999999998</v>
      </c>
      <c r="F21" s="31">
        <v>4.2018237082066872</v>
      </c>
      <c r="G21" s="31">
        <v>4.3269896193771622</v>
      </c>
      <c r="H21" s="31">
        <v>4.4800884955752203</v>
      </c>
      <c r="I21" s="31">
        <v>4.4676071055381401</v>
      </c>
      <c r="J21" s="31">
        <v>4.3972809667673722</v>
      </c>
      <c r="K21" s="31">
        <v>4.2908602150537636</v>
      </c>
      <c r="L21" s="31">
        <v>4.1954206602768895</v>
      </c>
      <c r="M21" s="31">
        <v>4.2965085982282432</v>
      </c>
      <c r="N21" s="31">
        <v>4.2702418506834912</v>
      </c>
      <c r="O21" s="31">
        <v>4.1001606855918586</v>
      </c>
      <c r="P21" s="31">
        <v>4.6690255851932507</v>
      </c>
      <c r="Q21" s="31">
        <v>4.5688025210084033</v>
      </c>
      <c r="R21" s="31">
        <v>4.4302325581395348</v>
      </c>
      <c r="S21" s="31">
        <v>4.3595787362086256</v>
      </c>
      <c r="T21" s="31">
        <v>4.6759749638902264</v>
      </c>
      <c r="U21" s="31">
        <v>4.6489936180657843</v>
      </c>
      <c r="V21" s="31">
        <v>4.583879093198993</v>
      </c>
      <c r="W21" s="31">
        <v>4.6137724550898209</v>
      </c>
      <c r="X21" s="68">
        <v>4.778496764559482</v>
      </c>
    </row>
    <row r="22" spans="1:24" ht="30" x14ac:dyDescent="0.25">
      <c r="A22" s="54" t="s">
        <v>49</v>
      </c>
      <c r="B22" s="49">
        <v>3.6989134244654749</v>
      </c>
      <c r="C22" s="31">
        <v>3.6371249127704113</v>
      </c>
      <c r="D22" s="31">
        <v>3.5608268383598776</v>
      </c>
      <c r="E22" s="31">
        <v>3.5234056987788329</v>
      </c>
      <c r="F22" s="31">
        <v>3.5527199462726657</v>
      </c>
      <c r="G22" s="31">
        <v>3.5300295372497543</v>
      </c>
      <c r="H22" s="31">
        <v>3.6115296429741233</v>
      </c>
      <c r="I22" s="31">
        <v>3.6442031299904185</v>
      </c>
      <c r="J22" s="31">
        <v>3.5003207184092369</v>
      </c>
      <c r="K22" s="31">
        <v>3.6220159151193627</v>
      </c>
      <c r="L22" s="31">
        <v>3.6305165925419089</v>
      </c>
      <c r="M22" s="31">
        <v>3.601289446895148</v>
      </c>
      <c r="N22" s="31">
        <v>3.6638073243154072</v>
      </c>
      <c r="O22" s="31">
        <v>3.6621171770972039</v>
      </c>
      <c r="P22" s="31">
        <v>3.8021426180113824</v>
      </c>
      <c r="Q22" s="31">
        <v>3.8799864773495605</v>
      </c>
      <c r="R22" s="31">
        <v>3.811579307982186</v>
      </c>
      <c r="S22" s="31">
        <v>3.773955773955775</v>
      </c>
      <c r="T22" s="31">
        <v>3.7882352941176469</v>
      </c>
      <c r="U22" s="31">
        <v>3.7826989619377165</v>
      </c>
      <c r="V22" s="31">
        <v>3.782797253342971</v>
      </c>
      <c r="W22" s="31">
        <v>3.8218270571827055</v>
      </c>
      <c r="X22" s="68">
        <v>3.8006145442130421</v>
      </c>
    </row>
    <row r="23" spans="1:24" x14ac:dyDescent="0.25">
      <c r="A23" s="36" t="s">
        <v>26</v>
      </c>
      <c r="B23" s="49">
        <v>3.7359277275886034</v>
      </c>
      <c r="C23" s="31">
        <v>3.5041608876560333</v>
      </c>
      <c r="D23" s="31">
        <v>3.4708304735758415</v>
      </c>
      <c r="E23" s="31">
        <v>3.5058580289455548</v>
      </c>
      <c r="F23" s="31">
        <v>3.4993141289437584</v>
      </c>
      <c r="G23" s="31">
        <v>3.5942426319396841</v>
      </c>
      <c r="H23" s="31">
        <v>3.6202783300198806</v>
      </c>
      <c r="I23" s="31">
        <v>3.6493843162670117</v>
      </c>
      <c r="J23" s="31">
        <v>3.5762603701340141</v>
      </c>
      <c r="K23" s="31">
        <v>3.909967845659164</v>
      </c>
      <c r="L23" s="31">
        <v>4.0239482200647245</v>
      </c>
      <c r="M23" s="31">
        <v>3.8580645161290326</v>
      </c>
      <c r="N23" s="31">
        <v>3.8415193189259988</v>
      </c>
      <c r="O23" s="31">
        <v>3.9933199732798936</v>
      </c>
      <c r="P23" s="31">
        <v>3.9407008086253366</v>
      </c>
      <c r="Q23" s="31">
        <v>3.8242055442866798</v>
      </c>
      <c r="R23" s="31">
        <v>3.8545830461750517</v>
      </c>
      <c r="S23" s="31">
        <v>3.7426981919332398</v>
      </c>
      <c r="T23" s="31">
        <v>3.5997258396161755</v>
      </c>
      <c r="U23" s="31">
        <v>3.7812288993923024</v>
      </c>
      <c r="V23" s="31">
        <v>3.7253218884120169</v>
      </c>
      <c r="W23" s="31">
        <v>3.9160688665710182</v>
      </c>
      <c r="X23" s="68">
        <v>3.727653631284916</v>
      </c>
    </row>
    <row r="24" spans="1:24" x14ac:dyDescent="0.25">
      <c r="A24" s="36" t="s">
        <v>27</v>
      </c>
      <c r="B24" s="49">
        <v>3.6092265943012216</v>
      </c>
      <c r="C24" s="31">
        <v>3.689243027888446</v>
      </c>
      <c r="D24" s="31">
        <v>3.5571616294349537</v>
      </c>
      <c r="E24" s="31">
        <v>3.6618229854689557</v>
      </c>
      <c r="F24" s="31">
        <v>3.633245382585752</v>
      </c>
      <c r="G24" s="31">
        <v>3.5593220338983054</v>
      </c>
      <c r="H24" s="31">
        <v>3.5847347994825354</v>
      </c>
      <c r="I24" s="31">
        <v>3.6262755102040813</v>
      </c>
      <c r="J24" s="31">
        <v>3.6477132262051919</v>
      </c>
      <c r="K24" s="31">
        <v>3.7084917617237005</v>
      </c>
      <c r="L24" s="31">
        <v>3.7989203778677463</v>
      </c>
      <c r="M24" s="31">
        <v>3.7618403247631931</v>
      </c>
      <c r="N24" s="31">
        <v>3.5801324503311256</v>
      </c>
      <c r="O24" s="31">
        <v>3.786188579017264</v>
      </c>
      <c r="P24" s="31">
        <v>3.7509881422924898</v>
      </c>
      <c r="Q24" s="31">
        <v>3.6139896373056994</v>
      </c>
      <c r="R24" s="31">
        <v>3.5126582278481013</v>
      </c>
      <c r="S24" s="31">
        <v>3.3957286432160805</v>
      </c>
      <c r="T24" s="31">
        <v>3.4011976047904189</v>
      </c>
      <c r="U24" s="31">
        <v>3.7079545454545455</v>
      </c>
      <c r="V24" s="31">
        <v>3.4069611780455151</v>
      </c>
      <c r="W24" s="31">
        <v>3.4723684210526318</v>
      </c>
      <c r="X24" s="68">
        <v>3.3244803695150114</v>
      </c>
    </row>
    <row r="25" spans="1:24" x14ac:dyDescent="0.25">
      <c r="A25" s="36" t="s">
        <v>28</v>
      </c>
      <c r="B25" s="49">
        <v>2.8260355029585797</v>
      </c>
      <c r="C25" s="31">
        <v>2.6829004329004329</v>
      </c>
      <c r="D25" s="31">
        <v>2.648068669527897</v>
      </c>
      <c r="E25" s="31">
        <v>2.402399127589967</v>
      </c>
      <c r="F25" s="31">
        <v>2.2882096069868996</v>
      </c>
      <c r="G25" s="31">
        <v>2.0652883569096843</v>
      </c>
      <c r="H25" s="31">
        <v>2.0212089077412512</v>
      </c>
      <c r="I25" s="31">
        <v>2.1448497854077253</v>
      </c>
      <c r="J25" s="31">
        <v>2.0803757828810023</v>
      </c>
      <c r="K25" s="31">
        <v>2.0832443970117396</v>
      </c>
      <c r="L25" s="31">
        <v>2.213903743315508</v>
      </c>
      <c r="M25" s="31">
        <v>2.1976744186046515</v>
      </c>
      <c r="N25" s="31">
        <v>1.7588726513569939</v>
      </c>
      <c r="O25" s="31">
        <v>2.0689655172413794</v>
      </c>
      <c r="P25" s="31">
        <v>1.9377551020408164</v>
      </c>
      <c r="Q25" s="31">
        <v>1.8658658658658658</v>
      </c>
      <c r="R25" s="31">
        <v>1.8743768693918244</v>
      </c>
      <c r="S25" s="31">
        <v>1.9319923371647507</v>
      </c>
      <c r="T25" s="31">
        <v>1.7240110395584176</v>
      </c>
      <c r="U25" s="31">
        <v>1.7318840579710142</v>
      </c>
      <c r="V25" s="31">
        <v>1.7094170403587443</v>
      </c>
      <c r="W25" s="31">
        <v>1.7943686006825939</v>
      </c>
      <c r="X25" s="68">
        <v>1.8352180936995151</v>
      </c>
    </row>
    <row r="26" spans="1:24" x14ac:dyDescent="0.25">
      <c r="A26" s="36" t="s">
        <v>29</v>
      </c>
      <c r="B26" s="49">
        <v>3.479905437352246</v>
      </c>
      <c r="C26" s="31">
        <v>3.2429245283018866</v>
      </c>
      <c r="D26" s="31">
        <v>3.2834101382488483</v>
      </c>
      <c r="E26" s="31">
        <v>3.231308411214953</v>
      </c>
      <c r="F26" s="31">
        <v>3.1678657074340526</v>
      </c>
      <c r="G26" s="31">
        <v>3.0636792452830188</v>
      </c>
      <c r="H26" s="31">
        <v>3.1068181818181819</v>
      </c>
      <c r="I26" s="31">
        <v>3.0134529147982065</v>
      </c>
      <c r="J26" s="31">
        <v>2.8193548387096774</v>
      </c>
      <c r="K26" s="31">
        <v>3.0280777537796975</v>
      </c>
      <c r="L26" s="31">
        <v>3.0214592274678109</v>
      </c>
      <c r="M26" s="31">
        <v>3.0147679324894519</v>
      </c>
      <c r="N26" s="31">
        <v>3.0552016985138004</v>
      </c>
      <c r="O26" s="31">
        <v>3.2655246252676657</v>
      </c>
      <c r="P26" s="31">
        <v>3.3058035714285721</v>
      </c>
      <c r="Q26" s="31">
        <v>3.2266666666666666</v>
      </c>
      <c r="R26" s="31">
        <v>3.18</v>
      </c>
      <c r="S26" s="31">
        <v>3.1056179775280897</v>
      </c>
      <c r="T26" s="31">
        <v>3.0312500000000004</v>
      </c>
      <c r="U26" s="31">
        <v>3.2926829268292686</v>
      </c>
      <c r="V26" s="31">
        <v>3.0810185185185182</v>
      </c>
      <c r="W26" s="31">
        <v>3.1556064073226544</v>
      </c>
      <c r="X26" s="68">
        <v>3.0312500000000004</v>
      </c>
    </row>
    <row r="27" spans="1:24" x14ac:dyDescent="0.25">
      <c r="A27" s="36" t="s">
        <v>40</v>
      </c>
      <c r="B27" s="49">
        <v>3.0939597315436242</v>
      </c>
      <c r="C27" s="31">
        <v>3.3355263157894743</v>
      </c>
      <c r="D27" s="31">
        <v>3.036585365853659</v>
      </c>
      <c r="E27" s="31">
        <v>3.1497005988023954</v>
      </c>
      <c r="F27" s="31">
        <v>3.3109756097560985</v>
      </c>
      <c r="G27" s="31">
        <v>3.2267441860465125</v>
      </c>
      <c r="H27" s="31">
        <v>3.3771428571428572</v>
      </c>
      <c r="I27" s="31">
        <v>3.564245810055866</v>
      </c>
      <c r="J27" s="31">
        <v>3.2099447513812147</v>
      </c>
      <c r="K27" s="31">
        <v>3.563829787234043</v>
      </c>
      <c r="L27" s="31">
        <v>3.7860962566844916</v>
      </c>
      <c r="M27" s="31">
        <v>3.6536312849162011</v>
      </c>
      <c r="N27" s="31">
        <v>3.3833333333333333</v>
      </c>
      <c r="O27" s="31">
        <v>3.1516853932584272</v>
      </c>
      <c r="P27" s="31">
        <v>3.1609195402298855</v>
      </c>
      <c r="Q27" s="31">
        <v>3.25</v>
      </c>
      <c r="R27" s="31">
        <v>3.1842105263157894</v>
      </c>
      <c r="S27" s="31">
        <v>3.1157894736842104</v>
      </c>
      <c r="T27" s="31">
        <v>3.0307692307692307</v>
      </c>
      <c r="U27" s="31">
        <v>2.969543147208122</v>
      </c>
      <c r="V27" s="31">
        <v>3.0436893203883493</v>
      </c>
      <c r="W27" s="31">
        <v>2.736842105263158</v>
      </c>
      <c r="X27" s="68">
        <v>3.0825688073394497</v>
      </c>
    </row>
    <row r="28" spans="1:24" x14ac:dyDescent="0.25">
      <c r="A28" s="36" t="s">
        <v>41</v>
      </c>
      <c r="B28" s="49">
        <v>3.5641025641025643</v>
      </c>
      <c r="C28" s="31">
        <v>3.375</v>
      </c>
      <c r="D28" s="31">
        <v>3.2619047619047619</v>
      </c>
      <c r="E28" s="31">
        <v>3.2558139534883725</v>
      </c>
      <c r="F28" s="31">
        <v>3.1111111111111112</v>
      </c>
      <c r="G28" s="31">
        <v>3.1489361702127656</v>
      </c>
      <c r="H28" s="31">
        <v>3.1428571428571423</v>
      </c>
      <c r="I28" s="31">
        <v>3.1176470588235294</v>
      </c>
      <c r="J28" s="31">
        <v>3.3396226415094343</v>
      </c>
      <c r="K28" s="31">
        <v>4.4363636363636365</v>
      </c>
      <c r="L28" s="31">
        <v>4.3333333333333339</v>
      </c>
      <c r="M28" s="31">
        <v>4.3606557377049189</v>
      </c>
      <c r="N28" s="31">
        <v>4.3225806451612909</v>
      </c>
      <c r="O28" s="31">
        <v>4.25</v>
      </c>
      <c r="P28" s="31">
        <v>4.1147540983606561</v>
      </c>
      <c r="Q28" s="31">
        <v>4.1935483870967749</v>
      </c>
      <c r="R28" s="31">
        <v>5.412698412698413</v>
      </c>
      <c r="S28" s="31">
        <v>5.3333333333333339</v>
      </c>
      <c r="T28" s="31">
        <v>4.7777777777777777</v>
      </c>
      <c r="U28" s="31">
        <v>4.6031746031746028</v>
      </c>
      <c r="V28" s="31">
        <v>2.9402985074626868</v>
      </c>
      <c r="W28" s="31">
        <v>2.7313432835820892</v>
      </c>
      <c r="X28" s="68">
        <v>4.4328358208955221</v>
      </c>
    </row>
    <row r="29" spans="1:24" ht="30" x14ac:dyDescent="0.25">
      <c r="A29" s="54" t="s">
        <v>50</v>
      </c>
      <c r="B29" s="49">
        <v>2.9754535752401279</v>
      </c>
      <c r="C29" s="31">
        <v>3.3094994892747707</v>
      </c>
      <c r="D29" s="31">
        <v>2.9999999999999996</v>
      </c>
      <c r="E29" s="31">
        <v>3.0183044315992293</v>
      </c>
      <c r="F29" s="31">
        <v>3.0806754221388366</v>
      </c>
      <c r="G29" s="31">
        <v>3.224749772520473</v>
      </c>
      <c r="H29" s="31">
        <v>2.9777587681779298</v>
      </c>
      <c r="I29" s="31">
        <v>2.8979430379746831</v>
      </c>
      <c r="J29" s="31">
        <v>2.8934911242603554</v>
      </c>
      <c r="K29" s="31">
        <v>3.0285499624342598</v>
      </c>
      <c r="L29" s="31">
        <v>3.0817518248175184</v>
      </c>
      <c r="M29" s="31">
        <v>3.1574074074074074</v>
      </c>
      <c r="N29" s="31">
        <v>3.05463347164592</v>
      </c>
      <c r="O29" s="31">
        <v>3.0862663906142171</v>
      </c>
      <c r="P29" s="31">
        <v>2.9794520547945202</v>
      </c>
      <c r="Q29" s="31">
        <v>2.9652638610554445</v>
      </c>
      <c r="R29" s="31">
        <v>2.9586614173228347</v>
      </c>
      <c r="S29" s="31">
        <v>2.953926022063595</v>
      </c>
      <c r="T29" s="31">
        <v>2.9291979949874687</v>
      </c>
      <c r="U29" s="31">
        <v>3.0674019607843142</v>
      </c>
      <c r="V29" s="31">
        <v>3.0757116898849182</v>
      </c>
      <c r="W29" s="31">
        <v>3.0756501182033098</v>
      </c>
      <c r="X29" s="68">
        <v>3.0313211845102508</v>
      </c>
    </row>
    <row r="30" spans="1:24" x14ac:dyDescent="0.25">
      <c r="A30" s="36" t="s">
        <v>30</v>
      </c>
      <c r="B30" s="49">
        <v>3.0161725067385445</v>
      </c>
      <c r="C30" s="31">
        <v>3.1976744186046515</v>
      </c>
      <c r="D30" s="31">
        <v>2.8007159904534609</v>
      </c>
      <c r="E30" s="31">
        <v>3.0684150513112884</v>
      </c>
      <c r="F30" s="31">
        <v>3.0483193277310927</v>
      </c>
      <c r="G30" s="31">
        <v>3.4215033301617508</v>
      </c>
      <c r="H30" s="31">
        <v>3.4397224631396361</v>
      </c>
      <c r="I30" s="31">
        <v>3.3100158982511925</v>
      </c>
      <c r="J30" s="31">
        <v>3.2498184458968771</v>
      </c>
      <c r="K30" s="31">
        <v>3.3843866171003709</v>
      </c>
      <c r="L30" s="31">
        <v>3.2965367965367967</v>
      </c>
      <c r="M30" s="31">
        <v>3.1490514905149052</v>
      </c>
      <c r="N30" s="31">
        <v>3.3353333333333333</v>
      </c>
      <c r="O30" s="31">
        <v>3.4976430976430972</v>
      </c>
      <c r="P30" s="31">
        <v>3.5702319587628875</v>
      </c>
      <c r="Q30" s="31">
        <v>3.5789473684210522</v>
      </c>
      <c r="R30" s="31">
        <v>3.3587553386211102</v>
      </c>
      <c r="S30" s="31">
        <v>3.1581395348837216</v>
      </c>
      <c r="T30" s="31">
        <v>3.1978319783197833</v>
      </c>
      <c r="U30" s="31">
        <v>3.2900608519269778</v>
      </c>
      <c r="V30" s="31">
        <v>3.4932249322493227</v>
      </c>
      <c r="W30" s="31">
        <v>3.3937371663244349</v>
      </c>
      <c r="X30" s="68">
        <v>3.3859813084112149</v>
      </c>
    </row>
    <row r="31" spans="1:24" ht="30" x14ac:dyDescent="0.25">
      <c r="A31" s="54" t="s">
        <v>51</v>
      </c>
      <c r="B31" s="49">
        <v>3.5885478158205428</v>
      </c>
      <c r="C31" s="31">
        <v>3.6026528258362167</v>
      </c>
      <c r="D31" s="31">
        <v>3.7065155807365442</v>
      </c>
      <c r="E31" s="31">
        <v>3.7383333333333333</v>
      </c>
      <c r="F31" s="31">
        <v>3.4795353982300887</v>
      </c>
      <c r="G31" s="31">
        <v>3.8220244716351499</v>
      </c>
      <c r="H31" s="31">
        <v>3.8474387527839644</v>
      </c>
      <c r="I31" s="31">
        <v>3.8519977490151942</v>
      </c>
      <c r="J31" s="31">
        <v>3.9875916525662718</v>
      </c>
      <c r="K31" s="31">
        <v>4.1639344262295079</v>
      </c>
      <c r="L31" s="31">
        <v>4.0846197827329895</v>
      </c>
      <c r="M31" s="31">
        <v>4.3926521239954077</v>
      </c>
      <c r="N31" s="31">
        <v>3.4504132231404956</v>
      </c>
      <c r="O31" s="31">
        <v>3.2932862190812715</v>
      </c>
      <c r="P31" s="31">
        <v>3.2096676737160124</v>
      </c>
      <c r="Q31" s="31">
        <v>2.9711141678129298</v>
      </c>
      <c r="R31" s="31">
        <v>3.0378006872852232</v>
      </c>
      <c r="S31" s="31">
        <v>3.2004219409282704</v>
      </c>
      <c r="T31" s="31">
        <v>3.1591382904794996</v>
      </c>
      <c r="U31" s="31">
        <v>3.240277777777778</v>
      </c>
      <c r="V31" s="31">
        <v>3.2038435140700074</v>
      </c>
      <c r="W31" s="31">
        <v>3.4102564102564106</v>
      </c>
      <c r="X31" s="68">
        <v>3.50395256916996</v>
      </c>
    </row>
    <row r="32" spans="1:24" x14ac:dyDescent="0.25">
      <c r="A32" s="36" t="s">
        <v>42</v>
      </c>
      <c r="B32" s="49">
        <v>4.5564990202482036</v>
      </c>
      <c r="C32" s="31">
        <v>4.7272727272727275</v>
      </c>
      <c r="D32" s="31">
        <v>4.5365699873896599</v>
      </c>
      <c r="E32" s="31">
        <v>4.6328562538892353</v>
      </c>
      <c r="F32" s="31">
        <v>4.825925925925926</v>
      </c>
      <c r="G32" s="31">
        <v>4.8276291225886743</v>
      </c>
      <c r="H32" s="31">
        <v>4.5623836126629422</v>
      </c>
      <c r="I32" s="31">
        <v>4.5879052369077309</v>
      </c>
      <c r="J32" s="31">
        <v>4.7744916820702397</v>
      </c>
      <c r="K32" s="31">
        <v>4.600979192166462</v>
      </c>
      <c r="L32" s="31">
        <v>4.2671893848009654</v>
      </c>
      <c r="M32" s="31">
        <v>4.4520795660036168</v>
      </c>
      <c r="N32" s="31">
        <v>4.8306208559373109</v>
      </c>
      <c r="O32" s="31">
        <v>4.7096969696969699</v>
      </c>
      <c r="P32" s="31">
        <v>4.6223990208078334</v>
      </c>
      <c r="Q32" s="31">
        <v>4.412114014251781</v>
      </c>
      <c r="R32" s="31">
        <v>4.4933414043583539</v>
      </c>
      <c r="S32" s="31">
        <v>4.3477477477477473</v>
      </c>
      <c r="T32" s="31">
        <v>4.4597974985110183</v>
      </c>
      <c r="U32" s="31">
        <v>4.4584560989982318</v>
      </c>
      <c r="V32" s="31">
        <v>4.4417249417249423</v>
      </c>
      <c r="W32" s="31">
        <v>4.3365168539325847</v>
      </c>
      <c r="X32" s="68">
        <v>4.312568908489526</v>
      </c>
    </row>
    <row r="33" spans="1:24" x14ac:dyDescent="0.25">
      <c r="A33" s="36" t="s">
        <v>43</v>
      </c>
      <c r="B33" s="49">
        <v>5.2428430404738409</v>
      </c>
      <c r="C33" s="31">
        <v>5.3535031847133752</v>
      </c>
      <c r="D33" s="31">
        <v>5.3130841121495322</v>
      </c>
      <c r="E33" s="31">
        <v>5.3828870421668213</v>
      </c>
      <c r="F33" s="31">
        <v>5.333939393939394</v>
      </c>
      <c r="G33" s="31">
        <v>5.5665478312537129</v>
      </c>
      <c r="H33" s="31">
        <v>5.3010218978102186</v>
      </c>
      <c r="I33" s="31">
        <v>5.2958393113342899</v>
      </c>
      <c r="J33" s="31">
        <v>5.3015256588072113</v>
      </c>
      <c r="K33" s="31">
        <v>5.3872895165670824</v>
      </c>
      <c r="L33" s="31">
        <v>5.3305540613232916</v>
      </c>
      <c r="M33" s="31">
        <v>5.2877358490566042</v>
      </c>
      <c r="N33" s="31">
        <v>5.3729895328057182</v>
      </c>
      <c r="O33" s="31">
        <v>5.2593623481781382</v>
      </c>
      <c r="P33" s="31">
        <v>5.0554715078164403</v>
      </c>
      <c r="Q33" s="31">
        <v>5.0819672131147531</v>
      </c>
      <c r="R33" s="31">
        <v>5.0900857959961865</v>
      </c>
      <c r="S33" s="31">
        <v>5.0650501282350202</v>
      </c>
      <c r="T33" s="31">
        <v>5.0478771454381208</v>
      </c>
      <c r="U33" s="31">
        <v>4.9145186164353376</v>
      </c>
      <c r="V33" s="31">
        <v>4.9520773796438782</v>
      </c>
      <c r="W33" s="31">
        <v>4.962955077709176</v>
      </c>
      <c r="X33" s="68">
        <v>4.9700969272014852</v>
      </c>
    </row>
    <row r="34" spans="1:24" ht="30" x14ac:dyDescent="0.25">
      <c r="A34" s="54" t="s">
        <v>52</v>
      </c>
      <c r="B34" s="49">
        <v>4.3502252252252251</v>
      </c>
      <c r="C34" s="31">
        <v>4.2872928176795577</v>
      </c>
      <c r="D34" s="31">
        <v>4.3987138263665599</v>
      </c>
      <c r="E34" s="31">
        <v>4.3496868475991652</v>
      </c>
      <c r="F34" s="31">
        <v>4.4028776978417259</v>
      </c>
      <c r="G34" s="31">
        <v>4.3390514631685164</v>
      </c>
      <c r="H34" s="31">
        <v>4.1210629921259843</v>
      </c>
      <c r="I34" s="31">
        <v>4.1247654784240151</v>
      </c>
      <c r="J34" s="31">
        <v>3.9011090573012943</v>
      </c>
      <c r="K34" s="31">
        <v>3.9773139745916515</v>
      </c>
      <c r="L34" s="31">
        <v>3.8532272325375776</v>
      </c>
      <c r="M34" s="31">
        <v>3.7975882859603791</v>
      </c>
      <c r="N34" s="31">
        <v>3.8311036789297663</v>
      </c>
      <c r="O34" s="31">
        <v>3.678868552412645</v>
      </c>
      <c r="P34" s="31">
        <v>3.6496290189612526</v>
      </c>
      <c r="Q34" s="31">
        <v>3.6745129870129873</v>
      </c>
      <c r="R34" s="31">
        <v>3.5975806451612904</v>
      </c>
      <c r="S34" s="31">
        <v>3.4375000000000004</v>
      </c>
      <c r="T34" s="31">
        <v>3.8709422011084724</v>
      </c>
      <c r="U34" s="31">
        <v>3.9405487804878048</v>
      </c>
      <c r="V34" s="31">
        <v>3.780370072405471</v>
      </c>
      <c r="W34" s="31">
        <v>3.9715864246250989</v>
      </c>
      <c r="X34" s="68">
        <v>3.8959881129271916</v>
      </c>
    </row>
    <row r="35" spans="1:24" x14ac:dyDescent="0.25">
      <c r="A35" s="37" t="s">
        <v>44</v>
      </c>
      <c r="B35" s="50">
        <v>7.5384615384615383</v>
      </c>
      <c r="C35" s="33">
        <v>8.6382978723404253</v>
      </c>
      <c r="D35" s="33">
        <v>9.2448979591836729</v>
      </c>
      <c r="E35" s="33">
        <v>9.481481481481481</v>
      </c>
      <c r="F35" s="33">
        <v>9.6</v>
      </c>
      <c r="G35" s="33">
        <v>10.164556962025316</v>
      </c>
      <c r="H35" s="33">
        <v>10.142857142857142</v>
      </c>
      <c r="I35" s="33">
        <v>10.416666666666666</v>
      </c>
      <c r="J35" s="33">
        <v>10.079545454545453</v>
      </c>
      <c r="K35" s="33">
        <v>10.108695652173914</v>
      </c>
      <c r="L35" s="33">
        <v>10.107526881720428</v>
      </c>
      <c r="M35" s="33">
        <v>9.3297872340425521</v>
      </c>
      <c r="N35" s="33">
        <v>9.8526315789473689</v>
      </c>
      <c r="O35" s="33">
        <v>9.5283018867924536</v>
      </c>
      <c r="P35" s="33">
        <v>9.0232558139534866</v>
      </c>
      <c r="Q35" s="33">
        <v>9.0227272727272734</v>
      </c>
      <c r="R35" s="33">
        <v>7.6259541984732824</v>
      </c>
      <c r="S35" s="33">
        <v>7.621212121212122</v>
      </c>
      <c r="T35" s="33">
        <v>7.7969924812030067</v>
      </c>
      <c r="U35" s="33">
        <v>7.9729729729729737</v>
      </c>
      <c r="V35" s="33">
        <v>7.6132075471698117</v>
      </c>
      <c r="W35" s="33">
        <v>7.9716981132075464</v>
      </c>
      <c r="X35" s="69">
        <v>6.8041237113402069</v>
      </c>
    </row>
  </sheetData>
  <phoneticPr fontId="6" type="noConversion"/>
  <printOptions gridLines="1"/>
  <pageMargins left="0" right="0" top="0" bottom="0" header="0.51181102362204722" footer="0.74803149606299213"/>
  <pageSetup paperSize="9" scale="7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926AE-5A20-40F7-BA8E-18E97CD7F0A1}">
  <sheetPr>
    <tabColor theme="3"/>
  </sheetPr>
  <dimension ref="A1:W35"/>
  <sheetViews>
    <sheetView workbookViewId="0">
      <selection activeCell="A3" sqref="A3"/>
    </sheetView>
  </sheetViews>
  <sheetFormatPr defaultColWidth="9.140625" defaultRowHeight="15" x14ac:dyDescent="0.25"/>
  <cols>
    <col min="1" max="1" width="40.7109375" style="9" customWidth="1"/>
    <col min="2" max="21" width="6" style="9" bestFit="1" customWidth="1"/>
    <col min="22" max="23" width="7.140625" style="9" customWidth="1"/>
    <col min="24" max="16384" width="9.140625" style="9"/>
  </cols>
  <sheetData>
    <row r="1" spans="1:23" ht="18.75" x14ac:dyDescent="0.3">
      <c r="A1" s="13" t="s">
        <v>116</v>
      </c>
    </row>
    <row r="2" spans="1:23" x14ac:dyDescent="0.25">
      <c r="A2" s="9" t="s">
        <v>46</v>
      </c>
    </row>
    <row r="4" spans="1:23" ht="30" x14ac:dyDescent="0.25">
      <c r="A4" s="7" t="s">
        <v>45</v>
      </c>
      <c r="B4" s="53" t="s">
        <v>82</v>
      </c>
      <c r="C4" s="53" t="s">
        <v>83</v>
      </c>
      <c r="D4" s="53" t="s">
        <v>84</v>
      </c>
      <c r="E4" s="53" t="s">
        <v>85</v>
      </c>
      <c r="F4" s="53" t="s">
        <v>86</v>
      </c>
      <c r="G4" s="53" t="s">
        <v>87</v>
      </c>
      <c r="H4" s="53" t="s">
        <v>88</v>
      </c>
      <c r="I4" s="53" t="s">
        <v>89</v>
      </c>
      <c r="J4" s="53" t="s">
        <v>90</v>
      </c>
      <c r="K4" s="53" t="s">
        <v>91</v>
      </c>
      <c r="L4" s="53" t="s">
        <v>92</v>
      </c>
      <c r="M4" s="53" t="s">
        <v>93</v>
      </c>
      <c r="N4" s="53" t="s">
        <v>94</v>
      </c>
      <c r="O4" s="53" t="s">
        <v>95</v>
      </c>
      <c r="P4" s="53" t="s">
        <v>96</v>
      </c>
      <c r="Q4" s="53" t="s">
        <v>97</v>
      </c>
      <c r="R4" s="53" t="s">
        <v>98</v>
      </c>
      <c r="S4" s="53" t="s">
        <v>99</v>
      </c>
      <c r="T4" s="53" t="s">
        <v>100</v>
      </c>
      <c r="U4" s="55" t="s">
        <v>101</v>
      </c>
      <c r="V4" s="53" t="s">
        <v>103</v>
      </c>
      <c r="W4" s="70" t="s">
        <v>115</v>
      </c>
    </row>
    <row r="5" spans="1:23" x14ac:dyDescent="0.25">
      <c r="A5" s="35" t="s">
        <v>20</v>
      </c>
      <c r="B5" s="48">
        <f>IF(ISNONTEXT('Pohjois-Savo'!C7),(('Pohjois-Savo'!C7-'Pohjois-Savo'!B7)/'Pohjois-Savo'!B7)*100,"…")</f>
        <v>1.9472438695989229</v>
      </c>
      <c r="C5" s="29">
        <f>IF(ISNONTEXT('Pohjois-Savo'!D7),(('Pohjois-Savo'!D7-'Pohjois-Savo'!C7)/'Pohjois-Savo'!C7)*100,"…")</f>
        <v>0.1580869478213017</v>
      </c>
      <c r="D5" s="29">
        <f>IF(ISNONTEXT('Pohjois-Savo'!E7),(('Pohjois-Savo'!E7-'Pohjois-Savo'!D7)/'Pohjois-Savo'!D7)*100,"…")</f>
        <v>1.4924627633537457</v>
      </c>
      <c r="E5" s="29">
        <f>IF(ISNONTEXT('Pohjois-Savo'!F7),(('Pohjois-Savo'!F7-'Pohjois-Savo'!E7)/'Pohjois-Savo'!E7)*100,"…")</f>
        <v>0.14173646859651368</v>
      </c>
      <c r="F5" s="29">
        <f>IF(ISNONTEXT('Pohjois-Savo'!G7),(('Pohjois-Savo'!G7-'Pohjois-Savo'!F7)/'Pohjois-Savo'!F7)*100,"…")</f>
        <v>2.3382903647497075</v>
      </c>
      <c r="G5" s="29">
        <f>IF(ISNONTEXT('Pohjois-Savo'!H7),(('Pohjois-Savo'!H7-'Pohjois-Savo'!G7)/'Pohjois-Savo'!G7)*100,"…")</f>
        <v>0.57625816365731852</v>
      </c>
      <c r="H5" s="29">
        <f>IF(ISNONTEXT('Pohjois-Savo'!I7),(('Pohjois-Savo'!I7-'Pohjois-Savo'!H7)/'Pohjois-Savo'!H7)*100,"…")</f>
        <v>2.1399923605805959</v>
      </c>
      <c r="I5" s="29">
        <f>IF(ISNONTEXT('Pohjois-Savo'!J7),(('Pohjois-Savo'!J7-'Pohjois-Savo'!I7)/'Pohjois-Savo'!I7)*100,"…")</f>
        <v>1.7501706229373324</v>
      </c>
      <c r="J5" s="29">
        <f>IF(ISNONTEXT('Pohjois-Savo'!K7),(('Pohjois-Savo'!K7-'Pohjois-Savo'!J7)/'Pohjois-Savo'!J7)*100,"…")</f>
        <v>-1.7421186588626612</v>
      </c>
      <c r="K5" s="29">
        <f>IF(ISNONTEXT('Pohjois-Savo'!L7),(('Pohjois-Savo'!L7-'Pohjois-Savo'!K7)/'Pohjois-Savo'!K7)*100,"…")</f>
        <v>-1.7140933446795779</v>
      </c>
      <c r="L5" s="29">
        <f>IF(ISNONTEXT('Pohjois-Savo'!M7),(('Pohjois-Savo'!M7-'Pohjois-Savo'!L7)/'Pohjois-Savo'!L7)*100,"…")</f>
        <v>2.3728878063632211</v>
      </c>
      <c r="M5" s="29">
        <f>IF(ISNONTEXT('Pohjois-Savo'!N7),(('Pohjois-Savo'!N7-'Pohjois-Savo'!M7)/'Pohjois-Savo'!M7)*100,"…")</f>
        <v>-6.970389784196733E-2</v>
      </c>
      <c r="N5" s="29">
        <f>IF(ISNONTEXT('Pohjois-Savo'!O7),(('Pohjois-Savo'!O7-'Pohjois-Savo'!N7)/'Pohjois-Savo'!N7)*100,"…")</f>
        <v>-2.0051523860011344</v>
      </c>
      <c r="O5" s="29">
        <f>IF(ISNONTEXT('Pohjois-Savo'!P7),(('Pohjois-Savo'!P7-'Pohjois-Savo'!O7)/'Pohjois-Savo'!O7)*100,"…")</f>
        <v>-0.91299932616473856</v>
      </c>
      <c r="P5" s="29">
        <f>IF(ISNONTEXT('Pohjois-Savo'!Q7),(('Pohjois-Savo'!Q7-'Pohjois-Savo'!P7)/'Pohjois-Savo'!P7)*100,"…")</f>
        <v>-0.75954216752071257</v>
      </c>
      <c r="Q5" s="29">
        <f>IF(ISNONTEXT('Pohjois-Savo'!R7),(('Pohjois-Savo'!R7-'Pohjois-Savo'!Q7)/'Pohjois-Savo'!Q7)*100,"…")</f>
        <v>-5.0187236999575342E-2</v>
      </c>
      <c r="R5" s="29">
        <f>IF(ISNONTEXT('Pohjois-Savo'!S7),(('Pohjois-Savo'!S7-'Pohjois-Savo'!R7)/'Pohjois-Savo'!R7)*100,"…")</f>
        <v>-0.30899961375048279</v>
      </c>
      <c r="S5" s="29">
        <f>IF(ISNONTEXT('Pohjois-Savo'!T7),(('Pohjois-Savo'!T7-'Pohjois-Savo'!S7)/'Pohjois-Savo'!S7)*100,"…")</f>
        <v>3.2836110034870205</v>
      </c>
      <c r="T5" s="29">
        <f>IF(ISNONTEXT('Pohjois-Savo'!U7),(('Pohjois-Savo'!U7-'Pohjois-Savo'!T7)/'Pohjois-Savo'!T7)*100,"…")</f>
        <v>2.1129138141236048</v>
      </c>
      <c r="U5" s="29">
        <f>IF(ISNONTEXT('Pohjois-Savo'!V7),(('Pohjois-Savo'!V7-'Pohjois-Savo'!U7)/'Pohjois-Savo'!U7)*100,"…")</f>
        <v>-2.4264577574093291</v>
      </c>
      <c r="V5" s="29">
        <f>IF(ISNONTEXT('Pohjois-Savo'!W7),(('Pohjois-Savo'!W7-'Pohjois-Savo'!V7)/'Pohjois-Savo'!V7)*100,"…")</f>
        <v>2.4990352123944617</v>
      </c>
      <c r="W5" s="30">
        <f>IF(ISNONTEXT('Pohjois-Savo'!X7),(('Pohjois-Savo'!X7-'Pohjois-Savo'!W7)/'Pohjois-Savo'!W7)*100,"…")</f>
        <v>3.5529312371436963</v>
      </c>
    </row>
    <row r="6" spans="1:23" x14ac:dyDescent="0.25">
      <c r="A6" s="36" t="s">
        <v>21</v>
      </c>
      <c r="B6" s="49">
        <f>IF(ISNONTEXT('Pohjois-Savo'!C8),(('Pohjois-Savo'!C8-'Pohjois-Savo'!B8)/'Pohjois-Savo'!B8)*100,"…")</f>
        <v>-0.33494237020983153</v>
      </c>
      <c r="C6" s="31">
        <f>IF(ISNONTEXT('Pohjois-Savo'!D8),(('Pohjois-Savo'!D8-'Pohjois-Savo'!C8)/'Pohjois-Savo'!C8)*100,"…")</f>
        <v>-0.38548976969457349</v>
      </c>
      <c r="D6" s="31">
        <f>IF(ISNONTEXT('Pohjois-Savo'!E8),(('Pohjois-Savo'!E8-'Pohjois-Savo'!D8)/'Pohjois-Savo'!D8)*100,"…")</f>
        <v>-0.96249255804723155</v>
      </c>
      <c r="E6" s="31">
        <f>IF(ISNONTEXT('Pohjois-Savo'!F8),(('Pohjois-Savo'!F8-'Pohjois-Savo'!E8)/'Pohjois-Savo'!E8)*100,"…")</f>
        <v>-3.6769862739204489</v>
      </c>
      <c r="F6" s="31">
        <f>IF(ISNONTEXT('Pohjois-Savo'!G8),(('Pohjois-Savo'!G8-'Pohjois-Savo'!F8)/'Pohjois-Savo'!F8)*100,"…")</f>
        <v>-12.159350946536302</v>
      </c>
      <c r="G6" s="31">
        <f>IF(ISNONTEXT('Pohjois-Savo'!H8),(('Pohjois-Savo'!H8-'Pohjois-Savo'!G8)/'Pohjois-Savo'!G8)*100,"…")</f>
        <v>-0.9354647720544701</v>
      </c>
      <c r="H6" s="31">
        <f>IF(ISNONTEXT('Pohjois-Savo'!I8),(('Pohjois-Savo'!I8-'Pohjois-Savo'!H8)/'Pohjois-Savo'!H8)*100,"…")</f>
        <v>-2.5699258905092037</v>
      </c>
      <c r="I6" s="31">
        <f>IF(ISNONTEXT('Pohjois-Savo'!J8),(('Pohjois-Savo'!J8-'Pohjois-Savo'!I8)/'Pohjois-Savo'!I8)*100,"…")</f>
        <v>-2.3064654643602012</v>
      </c>
      <c r="J6" s="31">
        <f>IF(ISNONTEXT('Pohjois-Savo'!K8),(('Pohjois-Savo'!K8-'Pohjois-Savo'!J8)/'Pohjois-Savo'!J8)*100,"…")</f>
        <v>-1.645108627401733</v>
      </c>
      <c r="K6" s="31">
        <f>IF(ISNONTEXT('Pohjois-Savo'!L8),(('Pohjois-Savo'!L8-'Pohjois-Savo'!K8)/'Pohjois-Savo'!K8)*100,"…")</f>
        <v>-6.7032686414708884</v>
      </c>
      <c r="L6" s="31">
        <f>IF(ISNONTEXT('Pohjois-Savo'!M8),(('Pohjois-Savo'!M8-'Pohjois-Savo'!L8)/'Pohjois-Savo'!L8)*100,"…")</f>
        <v>0.20528260572054194</v>
      </c>
      <c r="M6" s="31">
        <f>IF(ISNONTEXT('Pohjois-Savo'!N8),(('Pohjois-Savo'!N8-'Pohjois-Savo'!M8)/'Pohjois-Savo'!M8)*100,"…")</f>
        <v>-7.7711007921332964</v>
      </c>
      <c r="N6" s="31">
        <f>IF(ISNONTEXT('Pohjois-Savo'!O8),(('Pohjois-Savo'!O8-'Pohjois-Savo'!N8)/'Pohjois-Savo'!N8)*100,"…")</f>
        <v>-5.8492521842144232</v>
      </c>
      <c r="O6" s="31">
        <f>IF(ISNONTEXT('Pohjois-Savo'!P8),(('Pohjois-Savo'!P8-'Pohjois-Savo'!O8)/'Pohjois-Savo'!O8)*100,"…")</f>
        <v>-0.70776973891160744</v>
      </c>
      <c r="P6" s="31">
        <f>IF(ISNONTEXT('Pohjois-Savo'!Q8),(('Pohjois-Savo'!Q8-'Pohjois-Savo'!P8)/'Pohjois-Savo'!P8)*100,"…")</f>
        <v>-9.9635672421986374</v>
      </c>
      <c r="Q6" s="31">
        <f>IF(ISNONTEXT('Pohjois-Savo'!R8),(('Pohjois-Savo'!R8-'Pohjois-Savo'!Q8)/'Pohjois-Savo'!Q8)*100,"…")</f>
        <v>2.9380717804363123</v>
      </c>
      <c r="R6" s="31">
        <f>IF(ISNONTEXT('Pohjois-Savo'!S8),(('Pohjois-Savo'!S8-'Pohjois-Savo'!R8)/'Pohjois-Savo'!R8)*100,"…")</f>
        <v>-0.42727738848060165</v>
      </c>
      <c r="S6" s="31">
        <f>IF(ISNONTEXT('Pohjois-Savo'!T8),(('Pohjois-Savo'!T8-'Pohjois-Savo'!S8)/'Pohjois-Savo'!S8)*100,"…")</f>
        <v>-1.3731548232063164</v>
      </c>
      <c r="T6" s="31">
        <f>IF(ISNONTEXT('Pohjois-Savo'!U8),(('Pohjois-Savo'!U8-'Pohjois-Savo'!T8)/'Pohjois-Savo'!T8)*100,"…")</f>
        <v>-0.17403411068569438</v>
      </c>
      <c r="U6" s="31">
        <f>IF(ISNONTEXT('Pohjois-Savo'!V8),(('Pohjois-Savo'!V8-'Pohjois-Savo'!U8)/'Pohjois-Savo'!U8)*100,"…")</f>
        <v>-4.7419804741980469</v>
      </c>
      <c r="V6" s="31">
        <f>IF(ISNONTEXT('Pohjois-Savo'!W8),(('Pohjois-Savo'!W8-'Pohjois-Savo'!V8)/'Pohjois-Savo'!V8)*100,"…")</f>
        <v>-3.4040995607613471</v>
      </c>
      <c r="W6" s="32">
        <f>IF(ISNONTEXT('Pohjois-Savo'!X8),(('Pohjois-Savo'!X8-'Pohjois-Savo'!W8)/'Pohjois-Savo'!W8)*100,"…")</f>
        <v>-0.87154225085259562</v>
      </c>
    </row>
    <row r="7" spans="1:23" x14ac:dyDescent="0.25">
      <c r="A7" s="36" t="s">
        <v>22</v>
      </c>
      <c r="B7" s="49">
        <f>IF(ISNONTEXT('Pohjois-Savo'!C9),(('Pohjois-Savo'!C9-'Pohjois-Savo'!B9)/'Pohjois-Savo'!B9)*100,"…")</f>
        <v>-3.2997762863534676</v>
      </c>
      <c r="C7" s="31">
        <f>IF(ISNONTEXT('Pohjois-Savo'!D9),(('Pohjois-Savo'!D9-'Pohjois-Savo'!C9)/'Pohjois-Savo'!C9)*100,"…")</f>
        <v>9.7165991902834001</v>
      </c>
      <c r="D7" s="31">
        <f>IF(ISNONTEXT('Pohjois-Savo'!E9),(('Pohjois-Savo'!E9-'Pohjois-Savo'!D9)/'Pohjois-Savo'!D9)*100,"…")</f>
        <v>-4.0063257775434895</v>
      </c>
      <c r="E7" s="31">
        <f>IF(ISNONTEXT('Pohjois-Savo'!F9),(('Pohjois-Savo'!F9-'Pohjois-Savo'!E9)/'Pohjois-Savo'!E9)*100,"…")</f>
        <v>6.7545304777594728</v>
      </c>
      <c r="F7" s="31">
        <f>IF(ISNONTEXT('Pohjois-Savo'!G9),(('Pohjois-Savo'!G9-'Pohjois-Savo'!F9)/'Pohjois-Savo'!F9)*100,"…")</f>
        <v>-3.2407407407407405</v>
      </c>
      <c r="G7" s="31">
        <f>IF(ISNONTEXT('Pohjois-Savo'!H9),(('Pohjois-Savo'!H9-'Pohjois-Savo'!G9)/'Pohjois-Savo'!G9)*100,"…")</f>
        <v>1.2759170653907497</v>
      </c>
      <c r="H7" s="31">
        <f>IF(ISNONTEXT('Pohjois-Savo'!I9),(('Pohjois-Savo'!I9-'Pohjois-Savo'!H9)/'Pohjois-Savo'!H9)*100,"…")</f>
        <v>4.2519685039370074</v>
      </c>
      <c r="I7" s="31">
        <f>IF(ISNONTEXT('Pohjois-Savo'!J9),(('Pohjois-Savo'!J9-'Pohjois-Savo'!I9)/'Pohjois-Savo'!I9)*100,"…")</f>
        <v>-2.8700906344410875</v>
      </c>
      <c r="J7" s="31">
        <f>IF(ISNONTEXT('Pohjois-Savo'!K9),(('Pohjois-Savo'!K9-'Pohjois-Savo'!J9)/'Pohjois-Savo'!J9)*100,"…")</f>
        <v>7.1021254536029037</v>
      </c>
      <c r="K7" s="31">
        <f>IF(ISNONTEXT('Pohjois-Savo'!L9),(('Pohjois-Savo'!L9-'Pohjois-Savo'!K9)/'Pohjois-Savo'!K9)*100,"…")</f>
        <v>8.8576960309777348</v>
      </c>
      <c r="L7" s="31">
        <f>IF(ISNONTEXT('Pohjois-Savo'!M9),(('Pohjois-Savo'!M9-'Pohjois-Savo'!L9)/'Pohjois-Savo'!L9)*100,"…")</f>
        <v>3.823921742996887</v>
      </c>
      <c r="M7" s="31">
        <f>IF(ISNONTEXT('Pohjois-Savo'!N9),(('Pohjois-Savo'!N9-'Pohjois-Savo'!M9)/'Pohjois-Savo'!M9)*100,"…")</f>
        <v>4.4539614561027836</v>
      </c>
      <c r="N7" s="31">
        <f>IF(ISNONTEXT('Pohjois-Savo'!O9),(('Pohjois-Savo'!O9-'Pohjois-Savo'!N9)/'Pohjois-Savo'!N9)*100,"…")</f>
        <v>-1.3120131201312013</v>
      </c>
      <c r="O7" s="31">
        <f>IF(ISNONTEXT('Pohjois-Savo'!P9),(('Pohjois-Savo'!P9-'Pohjois-Savo'!O9)/'Pohjois-Savo'!O9)*100,"…")</f>
        <v>-9.8462816784378884</v>
      </c>
      <c r="P7" s="31">
        <f>IF(ISNONTEXT('Pohjois-Savo'!Q9),(('Pohjois-Savo'!Q9-'Pohjois-Savo'!P9)/'Pohjois-Savo'!P9)*100,"…")</f>
        <v>-2.3502304147465436</v>
      </c>
      <c r="Q7" s="31">
        <f>IF(ISNONTEXT('Pohjois-Savo'!R9),(('Pohjois-Savo'!R9-'Pohjois-Savo'!Q9)/'Pohjois-Savo'!Q9)*100,"…")</f>
        <v>-11.609249646059462</v>
      </c>
      <c r="R7" s="31">
        <f>IF(ISNONTEXT('Pohjois-Savo'!S9),(('Pohjois-Savo'!S9-'Pohjois-Savo'!R9)/'Pohjois-Savo'!R9)*100,"…")</f>
        <v>2.5093432995194873</v>
      </c>
      <c r="S7" s="31">
        <f>IF(ISNONTEXT('Pohjois-Savo'!T9),(('Pohjois-Savo'!T9-'Pohjois-Savo'!S9)/'Pohjois-Savo'!S9)*100,"…")</f>
        <v>2.4479166666666665</v>
      </c>
      <c r="T7" s="31">
        <f>IF(ISNONTEXT('Pohjois-Savo'!U9),(('Pohjois-Savo'!U9-'Pohjois-Savo'!T9)/'Pohjois-Savo'!T9)*100,"…")</f>
        <v>4.1687849517031017</v>
      </c>
      <c r="U7" s="31">
        <f>IF(ISNONTEXT('Pohjois-Savo'!V9),(('Pohjois-Savo'!V9-'Pohjois-Savo'!U9)/'Pohjois-Savo'!U9)*100,"…")</f>
        <v>0.7320644216691069</v>
      </c>
      <c r="V7" s="31">
        <f>IF(ISNONTEXT('Pohjois-Savo'!W9),(('Pohjois-Savo'!W9-'Pohjois-Savo'!V9)/'Pohjois-Savo'!V9)*100,"…")</f>
        <v>3.9244186046511627</v>
      </c>
      <c r="W7" s="32">
        <f>IF(ISNONTEXT('Pohjois-Savo'!X9),(('Pohjois-Savo'!X9-'Pohjois-Savo'!W9)/'Pohjois-Savo'!W9)*100,"…")</f>
        <v>4.335664335664335</v>
      </c>
    </row>
    <row r="8" spans="1:23" x14ac:dyDescent="0.25">
      <c r="A8" s="36" t="s">
        <v>25</v>
      </c>
      <c r="B8" s="49">
        <f>IF(ISNONTEXT('Pohjois-Savo'!C10),(('Pohjois-Savo'!C10-'Pohjois-Savo'!B10)/'Pohjois-Savo'!B10)*100,"…")</f>
        <v>11.63895486935867</v>
      </c>
      <c r="C8" s="31">
        <f>IF(ISNONTEXT('Pohjois-Savo'!D10),(('Pohjois-Savo'!D10-'Pohjois-Savo'!C10)/'Pohjois-Savo'!C10)*100,"…")</f>
        <v>2.9787234042553195</v>
      </c>
      <c r="D8" s="31">
        <f>IF(ISNONTEXT('Pohjois-Savo'!E10),(('Pohjois-Savo'!E10-'Pohjois-Savo'!D10)/'Pohjois-Savo'!D10)*100,"…")</f>
        <v>6.6115702479338845</v>
      </c>
      <c r="E8" s="31">
        <f>IF(ISNONTEXT('Pohjois-Savo'!F10),(('Pohjois-Savo'!F10-'Pohjois-Savo'!E10)/'Pohjois-Savo'!E10)*100,"…")</f>
        <v>-9.1085271317829459</v>
      </c>
      <c r="F8" s="31">
        <f>IF(ISNONTEXT('Pohjois-Savo'!G10),(('Pohjois-Savo'!G10-'Pohjois-Savo'!F10)/'Pohjois-Savo'!F10)*100,"…")</f>
        <v>5.7569296375266523</v>
      </c>
      <c r="G8" s="31">
        <f>IF(ISNONTEXT('Pohjois-Savo'!H10),(('Pohjois-Savo'!H10-'Pohjois-Savo'!G10)/'Pohjois-Savo'!G10)*100,"…")</f>
        <v>1.0080645161290323</v>
      </c>
      <c r="H8" s="31">
        <f>IF(ISNONTEXT('Pohjois-Savo'!I10),(('Pohjois-Savo'!I10-'Pohjois-Savo'!H10)/'Pohjois-Savo'!H10)*100,"…")</f>
        <v>-0.39920159680638717</v>
      </c>
      <c r="I8" s="31">
        <f>IF(ISNONTEXT('Pohjois-Savo'!J10),(('Pohjois-Savo'!J10-'Pohjois-Savo'!I10)/'Pohjois-Savo'!I10)*100,"…")</f>
        <v>6.8136272545090177</v>
      </c>
      <c r="J8" s="31">
        <f>IF(ISNONTEXT('Pohjois-Savo'!K10),(('Pohjois-Savo'!K10-'Pohjois-Savo'!J10)/'Pohjois-Savo'!J10)*100,"…")</f>
        <v>-25.891181988742961</v>
      </c>
      <c r="K8" s="31">
        <f>IF(ISNONTEXT('Pohjois-Savo'!L10),(('Pohjois-Savo'!L10-'Pohjois-Savo'!K10)/'Pohjois-Savo'!K10)*100,"…")</f>
        <v>-0.50632911392405067</v>
      </c>
      <c r="L8" s="31">
        <f>IF(ISNONTEXT('Pohjois-Savo'!M10),(('Pohjois-Savo'!M10-'Pohjois-Savo'!L10)/'Pohjois-Savo'!L10)*100,"…")</f>
        <v>-20.865139949109416</v>
      </c>
      <c r="M8" s="31">
        <f>IF(ISNONTEXT('Pohjois-Savo'!N10),(('Pohjois-Savo'!N10-'Pohjois-Savo'!M10)/'Pohjois-Savo'!M10)*100,"…")</f>
        <v>-2.8938906752411575</v>
      </c>
      <c r="N8" s="31">
        <f>IF(ISNONTEXT('Pohjois-Savo'!O10),(('Pohjois-Savo'!O10-'Pohjois-Savo'!N10)/'Pohjois-Savo'!N10)*100,"…")</f>
        <v>28.14569536423841</v>
      </c>
      <c r="O8" s="31">
        <f>IF(ISNONTEXT('Pohjois-Savo'!P10),(('Pohjois-Savo'!P10-'Pohjois-Savo'!O10)/'Pohjois-Savo'!O10)*100,"…")</f>
        <v>-1.2919896640826873</v>
      </c>
      <c r="P8" s="31">
        <f>IF(ISNONTEXT('Pohjois-Savo'!Q10),(('Pohjois-Savo'!Q10-'Pohjois-Savo'!P10)/'Pohjois-Savo'!P10)*100,"…")</f>
        <v>-17.801047120418847</v>
      </c>
      <c r="Q8" s="31">
        <f>IF(ISNONTEXT('Pohjois-Savo'!R10),(('Pohjois-Savo'!R10-'Pohjois-Savo'!Q10)/'Pohjois-Savo'!Q10)*100,"…")</f>
        <v>8.9171974522292992</v>
      </c>
      <c r="R8" s="31">
        <f>IF(ISNONTEXT('Pohjois-Savo'!S10),(('Pohjois-Savo'!S10-'Pohjois-Savo'!R10)/'Pohjois-Savo'!R10)*100,"…")</f>
        <v>4.9707602339181287</v>
      </c>
      <c r="S8" s="31">
        <f>IF(ISNONTEXT('Pohjois-Savo'!T10),(('Pohjois-Savo'!T10-'Pohjois-Savo'!S10)/'Pohjois-Savo'!S10)*100,"…")</f>
        <v>11.142061281337048</v>
      </c>
      <c r="T8" s="31">
        <f>IF(ISNONTEXT('Pohjois-Savo'!U10),(('Pohjois-Savo'!U10-'Pohjois-Savo'!T10)/'Pohjois-Savo'!T10)*100,"…")</f>
        <v>4.2606516290726812</v>
      </c>
      <c r="U8" s="31">
        <f>IF(ISNONTEXT('Pohjois-Savo'!V10),(('Pohjois-Savo'!V10-'Pohjois-Savo'!U10)/'Pohjois-Savo'!U10)*100,"…")</f>
        <v>-4.3269230769230766</v>
      </c>
      <c r="V8" s="31">
        <f>IF(ISNONTEXT('Pohjois-Savo'!W10),(('Pohjois-Savo'!W10-'Pohjois-Savo'!V10)/'Pohjois-Savo'!V10)*100,"…")</f>
        <v>-14.321608040201006</v>
      </c>
      <c r="W8" s="32">
        <f>IF(ISNONTEXT('Pohjois-Savo'!X10),(('Pohjois-Savo'!X10-'Pohjois-Savo'!W10)/'Pohjois-Savo'!W10)*100,"…")</f>
        <v>31.671554252199414</v>
      </c>
    </row>
    <row r="9" spans="1:23" x14ac:dyDescent="0.25">
      <c r="A9" s="36" t="s">
        <v>31</v>
      </c>
      <c r="B9" s="49">
        <f>IF(ISNONTEXT('Pohjois-Savo'!C11),(('Pohjois-Savo'!C11-'Pohjois-Savo'!B11)/'Pohjois-Savo'!B11)*100,"…")</f>
        <v>6.3532401524777642</v>
      </c>
      <c r="C9" s="31">
        <f>IF(ISNONTEXT('Pohjois-Savo'!D11),(('Pohjois-Savo'!D11-'Pohjois-Savo'!C11)/'Pohjois-Savo'!C11)*100,"…")</f>
        <v>4.7789725209080052</v>
      </c>
      <c r="D9" s="31">
        <f>IF(ISNONTEXT('Pohjois-Savo'!E11),(('Pohjois-Savo'!E11-'Pohjois-Savo'!D11)/'Pohjois-Savo'!D11)*100,"…")</f>
        <v>-17.445838084378561</v>
      </c>
      <c r="E9" s="31">
        <f>IF(ISNONTEXT('Pohjois-Savo'!F11),(('Pohjois-Savo'!F11-'Pohjois-Savo'!E11)/'Pohjois-Savo'!E11)*100,"…")</f>
        <v>18.30110497237569</v>
      </c>
      <c r="F9" s="31">
        <f>IF(ISNONTEXT('Pohjois-Savo'!G11),(('Pohjois-Savo'!G11-'Pohjois-Savo'!F11)/'Pohjois-Savo'!F11)*100,"…")</f>
        <v>6.7133683596030354</v>
      </c>
      <c r="G9" s="31">
        <f>IF(ISNONTEXT('Pohjois-Savo'!H11),(('Pohjois-Savo'!H11-'Pohjois-Savo'!G11)/'Pohjois-Savo'!G11)*100,"…")</f>
        <v>-5.7439824945295408</v>
      </c>
      <c r="H9" s="31">
        <f>IF(ISNONTEXT('Pohjois-Savo'!I11),(('Pohjois-Savo'!I11-'Pohjois-Savo'!H11)/'Pohjois-Savo'!H11)*100,"…")</f>
        <v>0.75449796865931518</v>
      </c>
      <c r="I9" s="31">
        <f>IF(ISNONTEXT('Pohjois-Savo'!J11),(('Pohjois-Savo'!J11-'Pohjois-Savo'!I11)/'Pohjois-Savo'!I11)*100,"…")</f>
        <v>12.845622119815669</v>
      </c>
      <c r="J9" s="31">
        <f>IF(ISNONTEXT('Pohjois-Savo'!K11),(('Pohjois-Savo'!K11-'Pohjois-Savo'!J11)/'Pohjois-Savo'!J11)*100,"…")</f>
        <v>-2.7565084226646248</v>
      </c>
      <c r="K9" s="31">
        <f>IF(ISNONTEXT('Pohjois-Savo'!L11),(('Pohjois-Savo'!L11-'Pohjois-Savo'!K11)/'Pohjois-Savo'!K11)*100,"…")</f>
        <v>1.837270341207349</v>
      </c>
      <c r="L9" s="31">
        <f>IF(ISNONTEXT('Pohjois-Savo'!M11),(('Pohjois-Savo'!M11-'Pohjois-Savo'!L11)/'Pohjois-Savo'!L11)*100,"…")</f>
        <v>1.5463917525773196</v>
      </c>
      <c r="M9" s="31">
        <f>IF(ISNONTEXT('Pohjois-Savo'!N11),(('Pohjois-Savo'!N11-'Pohjois-Savo'!M11)/'Pohjois-Savo'!M11)*100,"…")</f>
        <v>0.40609137055837563</v>
      </c>
      <c r="N9" s="31">
        <f>IF(ISNONTEXT('Pohjois-Savo'!O11),(('Pohjois-Savo'!O11-'Pohjois-Savo'!N11)/'Pohjois-Savo'!N11)*100,"…")</f>
        <v>-11.678463094034377</v>
      </c>
      <c r="O9" s="31">
        <f>IF(ISNONTEXT('Pohjois-Savo'!P11),(('Pohjois-Savo'!P11-'Pohjois-Savo'!O11)/'Pohjois-Savo'!O11)*100,"…")</f>
        <v>-2.633085289066972</v>
      </c>
      <c r="P9" s="31">
        <f>IF(ISNONTEXT('Pohjois-Savo'!Q11),(('Pohjois-Savo'!Q11-'Pohjois-Savo'!P11)/'Pohjois-Savo'!P11)*100,"…")</f>
        <v>-10.640799529688419</v>
      </c>
      <c r="Q9" s="31">
        <f>IF(ISNONTEXT('Pohjois-Savo'!R11),(('Pohjois-Savo'!R11-'Pohjois-Savo'!Q11)/'Pohjois-Savo'!Q11)*100,"…")</f>
        <v>0.19736842105263158</v>
      </c>
      <c r="R9" s="31">
        <f>IF(ISNONTEXT('Pohjois-Savo'!S11),(('Pohjois-Savo'!S11-'Pohjois-Savo'!R11)/'Pohjois-Savo'!R11)*100,"…")</f>
        <v>-3.1516743269862113</v>
      </c>
      <c r="S9" s="31">
        <f>IF(ISNONTEXT('Pohjois-Savo'!T11),(('Pohjois-Savo'!T11-'Pohjois-Savo'!S11)/'Pohjois-Savo'!S11)*100,"…")</f>
        <v>2.2372881355932206</v>
      </c>
      <c r="T9" s="31">
        <f>IF(ISNONTEXT('Pohjois-Savo'!U11),(('Pohjois-Savo'!U11-'Pohjois-Savo'!T11)/'Pohjois-Savo'!T11)*100,"…")</f>
        <v>3.3819628647214857</v>
      </c>
      <c r="U9" s="31">
        <f>IF(ISNONTEXT('Pohjois-Savo'!V11),(('Pohjois-Savo'!V11-'Pohjois-Savo'!U11)/'Pohjois-Savo'!U11)*100,"…")</f>
        <v>3.0147530468248878</v>
      </c>
      <c r="V9" s="31">
        <f>IF(ISNONTEXT('Pohjois-Savo'!W11),(('Pohjois-Savo'!W11-'Pohjois-Savo'!V11)/'Pohjois-Savo'!V11)*100,"…")</f>
        <v>5.230386052303861</v>
      </c>
      <c r="W9" s="32">
        <f>IF(ISNONTEXT('Pohjois-Savo'!X11),(('Pohjois-Savo'!X11-'Pohjois-Savo'!W11)/'Pohjois-Savo'!W11)*100,"…")</f>
        <v>1.1834319526627219</v>
      </c>
    </row>
    <row r="10" spans="1:23" x14ac:dyDescent="0.25">
      <c r="A10" s="36" t="s">
        <v>32</v>
      </c>
      <c r="B10" s="49">
        <f>IF(ISNONTEXT('Pohjois-Savo'!C12),(('Pohjois-Savo'!C12-'Pohjois-Savo'!B12)/'Pohjois-Savo'!B12)*100,"…")</f>
        <v>3.2432432432432434</v>
      </c>
      <c r="C10" s="31">
        <f>IF(ISNONTEXT('Pohjois-Savo'!D12),(('Pohjois-Savo'!D12-'Pohjois-Savo'!C12)/'Pohjois-Savo'!C12)*100,"…")</f>
        <v>-3.337696335078534</v>
      </c>
      <c r="D10" s="31">
        <f>IF(ISNONTEXT('Pohjois-Savo'!E12),(('Pohjois-Savo'!E12-'Pohjois-Savo'!D12)/'Pohjois-Savo'!D12)*100,"…")</f>
        <v>-4.2654028436018958</v>
      </c>
      <c r="E10" s="31">
        <f>IF(ISNONTEXT('Pohjois-Savo'!F12),(('Pohjois-Savo'!F12-'Pohjois-Savo'!E12)/'Pohjois-Savo'!E12)*100,"…")</f>
        <v>-8.0622347949080613</v>
      </c>
      <c r="F10" s="31">
        <f>IF(ISNONTEXT('Pohjois-Savo'!G12),(('Pohjois-Savo'!G12-'Pohjois-Savo'!F12)/'Pohjois-Savo'!F12)*100,"…")</f>
        <v>2.3076923076923079</v>
      </c>
      <c r="G10" s="31">
        <f>IF(ISNONTEXT('Pohjois-Savo'!H12),(('Pohjois-Savo'!H12-'Pohjois-Savo'!G12)/'Pohjois-Savo'!G12)*100,"…")</f>
        <v>-4.5112781954887211</v>
      </c>
      <c r="H10" s="31">
        <f>IF(ISNONTEXT('Pohjois-Savo'!I12),(('Pohjois-Savo'!I12-'Pohjois-Savo'!H12)/'Pohjois-Savo'!H12)*100,"…")</f>
        <v>-8.1889763779527556</v>
      </c>
      <c r="I10" s="31">
        <f>IF(ISNONTEXT('Pohjois-Savo'!J12),(('Pohjois-Savo'!J12-'Pohjois-Savo'!I12)/'Pohjois-Savo'!I12)*100,"…")</f>
        <v>-2.4013722126929671</v>
      </c>
      <c r="J10" s="31">
        <f>IF(ISNONTEXT('Pohjois-Savo'!K12),(('Pohjois-Savo'!K12-'Pohjois-Savo'!J12)/'Pohjois-Savo'!J12)*100,"…")</f>
        <v>-5.3602811950790858</v>
      </c>
      <c r="K10" s="31">
        <f>IF(ISNONTEXT('Pohjois-Savo'!L12),(('Pohjois-Savo'!L12-'Pohjois-Savo'!K12)/'Pohjois-Savo'!K12)*100,"…")</f>
        <v>-13.463324048282265</v>
      </c>
      <c r="L10" s="31">
        <f>IF(ISNONTEXT('Pohjois-Savo'!M12),(('Pohjois-Savo'!M12-'Pohjois-Savo'!L12)/'Pohjois-Savo'!L12)*100,"…")</f>
        <v>15.7725321888412</v>
      </c>
      <c r="M10" s="31">
        <f>IF(ISNONTEXT('Pohjois-Savo'!N12),(('Pohjois-Savo'!N12-'Pohjois-Savo'!M12)/'Pohjois-Savo'!M12)*100,"…")</f>
        <v>-8.0630213160333639</v>
      </c>
      <c r="N10" s="31">
        <f>IF(ISNONTEXT('Pohjois-Savo'!O12),(('Pohjois-Savo'!O12-'Pohjois-Savo'!N12)/'Pohjois-Savo'!N12)*100,"…")</f>
        <v>-2.318548387096774</v>
      </c>
      <c r="O10" s="31">
        <f>IF(ISNONTEXT('Pohjois-Savo'!P12),(('Pohjois-Savo'!P12-'Pohjois-Savo'!O12)/'Pohjois-Savo'!O12)*100,"…")</f>
        <v>-25.283797729618161</v>
      </c>
      <c r="P10" s="31">
        <f>IF(ISNONTEXT('Pohjois-Savo'!Q12),(('Pohjois-Savo'!Q12-'Pohjois-Savo'!P12)/'Pohjois-Savo'!P12)*100,"…")</f>
        <v>-3.3149171270718232</v>
      </c>
      <c r="Q10" s="31">
        <f>IF(ISNONTEXT('Pohjois-Savo'!R12),(('Pohjois-Savo'!R12-'Pohjois-Savo'!Q12)/'Pohjois-Savo'!Q12)*100,"…")</f>
        <v>-2.5714285714285712</v>
      </c>
      <c r="R10" s="31">
        <f>IF(ISNONTEXT('Pohjois-Savo'!S12),(('Pohjois-Savo'!S12-'Pohjois-Savo'!R12)/'Pohjois-Savo'!R12)*100,"…")</f>
        <v>-4.5454545454545459</v>
      </c>
      <c r="S10" s="31">
        <f>IF(ISNONTEXT('Pohjois-Savo'!T12),(('Pohjois-Savo'!T12-'Pohjois-Savo'!S12)/'Pohjois-Savo'!S12)*100,"…")</f>
        <v>-6.9124423963133648</v>
      </c>
      <c r="T10" s="31">
        <f>IF(ISNONTEXT('Pohjois-Savo'!U12),(('Pohjois-Savo'!U12-'Pohjois-Savo'!T12)/'Pohjois-Savo'!T12)*100,"…")</f>
        <v>-8.5808580858085808</v>
      </c>
      <c r="U10" s="31">
        <f>IF(ISNONTEXT('Pohjois-Savo'!V12),(('Pohjois-Savo'!V12-'Pohjois-Savo'!U12)/'Pohjois-Savo'!U12)*100,"…")</f>
        <v>-6.3176895306859198</v>
      </c>
      <c r="V10" s="31">
        <f>IF(ISNONTEXT('Pohjois-Savo'!W12),(('Pohjois-Savo'!W12-'Pohjois-Savo'!V12)/'Pohjois-Savo'!V12)*100,"…")</f>
        <v>5.5876685934489405</v>
      </c>
      <c r="W10" s="32">
        <f>IF(ISNONTEXT('Pohjois-Savo'!X12),(('Pohjois-Savo'!X12-'Pohjois-Savo'!W12)/'Pohjois-Savo'!W12)*100,"…")</f>
        <v>-4.0145985401459852</v>
      </c>
    </row>
    <row r="11" spans="1:23" x14ac:dyDescent="0.25">
      <c r="A11" s="36" t="s">
        <v>35</v>
      </c>
      <c r="B11" s="49">
        <f>IF(ISNONTEXT('Pohjois-Savo'!C13),(('Pohjois-Savo'!C13-'Pohjois-Savo'!B13)/'Pohjois-Savo'!B13)*100,"…")</f>
        <v>-2.2375915378356388</v>
      </c>
      <c r="C11" s="31">
        <f>IF(ISNONTEXT('Pohjois-Savo'!D13),(('Pohjois-Savo'!D13-'Pohjois-Savo'!C13)/'Pohjois-Savo'!C13)*100,"…")</f>
        <v>-0.49937578027465668</v>
      </c>
      <c r="D11" s="31">
        <f>IF(ISNONTEXT('Pohjois-Savo'!E13),(('Pohjois-Savo'!E13-'Pohjois-Savo'!D13)/'Pohjois-Savo'!D13)*100,"…")</f>
        <v>0.71099958176495193</v>
      </c>
      <c r="E11" s="31">
        <f>IF(ISNONTEXT('Pohjois-Savo'!F13),(('Pohjois-Savo'!F13-'Pohjois-Savo'!E13)/'Pohjois-Savo'!E13)*100,"…")</f>
        <v>5.1079734219269106</v>
      </c>
      <c r="F11" s="31">
        <f>IF(ISNONTEXT('Pohjois-Savo'!G13),(('Pohjois-Savo'!G13-'Pohjois-Savo'!F13)/'Pohjois-Savo'!F13)*100,"…")</f>
        <v>-4.030027657052548</v>
      </c>
      <c r="G11" s="31">
        <f>IF(ISNONTEXT('Pohjois-Savo'!H13),(('Pohjois-Savo'!H13-'Pohjois-Savo'!G13)/'Pohjois-Savo'!G13)*100,"…")</f>
        <v>0.45286125977768632</v>
      </c>
      <c r="H11" s="31">
        <f>IF(ISNONTEXT('Pohjois-Savo'!I13),(('Pohjois-Savo'!I13-'Pohjois-Savo'!H13)/'Pohjois-Savo'!H13)*100,"…")</f>
        <v>-3.7295081967213117</v>
      </c>
      <c r="I11" s="31">
        <f>IF(ISNONTEXT('Pohjois-Savo'!J13),(('Pohjois-Savo'!J13-'Pohjois-Savo'!I13)/'Pohjois-Savo'!I13)*100,"…")</f>
        <v>-0.68114091102596852</v>
      </c>
      <c r="J11" s="31">
        <f>IF(ISNONTEXT('Pohjois-Savo'!K13),(('Pohjois-Savo'!K13-'Pohjois-Savo'!J13)/'Pohjois-Savo'!J13)*100,"…")</f>
        <v>-13.587655379339905</v>
      </c>
      <c r="K11" s="31">
        <f>IF(ISNONTEXT('Pohjois-Savo'!L13),(('Pohjois-Savo'!L13-'Pohjois-Savo'!K13)/'Pohjois-Savo'!K13)*100,"…")</f>
        <v>-4.7619047619047619</v>
      </c>
      <c r="L11" s="31">
        <f>IF(ISNONTEXT('Pohjois-Savo'!M13),(('Pohjois-Savo'!M13-'Pohjois-Savo'!L13)/'Pohjois-Savo'!L13)*100,"…")</f>
        <v>12.03125</v>
      </c>
      <c r="M11" s="31">
        <f>IF(ISNONTEXT('Pohjois-Savo'!N13),(('Pohjois-Savo'!N13-'Pohjois-Savo'!M13)/'Pohjois-Savo'!M13)*100,"…")</f>
        <v>-10.460251046025103</v>
      </c>
      <c r="N11" s="31">
        <f>IF(ISNONTEXT('Pohjois-Savo'!O13),(('Pohjois-Savo'!O13-'Pohjois-Savo'!N13)/'Pohjois-Savo'!N13)*100,"…")</f>
        <v>-3.1671858774662511</v>
      </c>
      <c r="O11" s="31">
        <f>IF(ISNONTEXT('Pohjois-Savo'!P13),(('Pohjois-Savo'!P13-'Pohjois-Savo'!O13)/'Pohjois-Savo'!O13)*100,"…")</f>
        <v>-9.4369973190348517</v>
      </c>
      <c r="P11" s="31">
        <f>IF(ISNONTEXT('Pohjois-Savo'!Q13),(('Pohjois-Savo'!Q13-'Pohjois-Savo'!P13)/'Pohjois-Savo'!P13)*100,"…")</f>
        <v>-4.7365304914150386</v>
      </c>
      <c r="Q11" s="31">
        <f>IF(ISNONTEXT('Pohjois-Savo'!R13),(('Pohjois-Savo'!R13-'Pohjois-Savo'!Q13)/'Pohjois-Savo'!Q13)*100,"…")</f>
        <v>4.8477315102548166</v>
      </c>
      <c r="R11" s="31">
        <f>IF(ISNONTEXT('Pohjois-Savo'!S13),(('Pohjois-Savo'!S13-'Pohjois-Savo'!R13)/'Pohjois-Savo'!R13)*100,"…")</f>
        <v>-1.8375815056312983</v>
      </c>
      <c r="S11" s="31">
        <f>IF(ISNONTEXT('Pohjois-Savo'!T13),(('Pohjois-Savo'!T13-'Pohjois-Savo'!S13)/'Pohjois-Savo'!S13)*100,"…")</f>
        <v>3.92512077294686</v>
      </c>
      <c r="T11" s="31">
        <f>IF(ISNONTEXT('Pohjois-Savo'!U13),(('Pohjois-Savo'!U13-'Pohjois-Savo'!T13)/'Pohjois-Savo'!T13)*100,"…")</f>
        <v>-5.9267867518884367</v>
      </c>
      <c r="U11" s="31">
        <f>IF(ISNONTEXT('Pohjois-Savo'!V13),(('Pohjois-Savo'!V13-'Pohjois-Savo'!U13)/'Pohjois-Savo'!U13)*100,"…")</f>
        <v>0.24706609017912293</v>
      </c>
      <c r="V11" s="31">
        <f>IF(ISNONTEXT('Pohjois-Savo'!W13),(('Pohjois-Savo'!W13-'Pohjois-Savo'!V13)/'Pohjois-Savo'!V13)*100,"…")</f>
        <v>-13.185459026494147</v>
      </c>
      <c r="W11" s="32">
        <f>IF(ISNONTEXT('Pohjois-Savo'!X13),(('Pohjois-Savo'!X13-'Pohjois-Savo'!W13)/'Pohjois-Savo'!W13)*100,"…")</f>
        <v>10.78779276082328</v>
      </c>
    </row>
    <row r="12" spans="1:23" x14ac:dyDescent="0.25">
      <c r="A12" s="36" t="s">
        <v>23</v>
      </c>
      <c r="B12" s="49">
        <f>IF(ISNONTEXT('Pohjois-Savo'!C14),(('Pohjois-Savo'!C14-'Pohjois-Savo'!B14)/'Pohjois-Savo'!B14)*100,"…")</f>
        <v>0.85984522785898543</v>
      </c>
      <c r="C12" s="31">
        <f>IF(ISNONTEXT('Pohjois-Savo'!D14),(('Pohjois-Savo'!D14-'Pohjois-Savo'!C14)/'Pohjois-Savo'!C14)*100,"…")</f>
        <v>-1.8329070758738277</v>
      </c>
      <c r="D12" s="31">
        <f>IF(ISNONTEXT('Pohjois-Savo'!E14),(('Pohjois-Savo'!E14-'Pohjois-Savo'!D14)/'Pohjois-Savo'!D14)*100,"…")</f>
        <v>0.91185410334346495</v>
      </c>
      <c r="E12" s="31">
        <f>IF(ISNONTEXT('Pohjois-Savo'!F14),(('Pohjois-Savo'!F14-'Pohjois-Savo'!E14)/'Pohjois-Savo'!E14)*100,"…")</f>
        <v>-1.5060240963855422</v>
      </c>
      <c r="F12" s="31">
        <f>IF(ISNONTEXT('Pohjois-Savo'!G14),(('Pohjois-Savo'!G14-'Pohjois-Savo'!F14)/'Pohjois-Savo'!F14)*100,"…")</f>
        <v>-4.4997815640017471</v>
      </c>
      <c r="G12" s="31">
        <f>IF(ISNONTEXT('Pohjois-Savo'!H14),(('Pohjois-Savo'!H14-'Pohjois-Savo'!G14)/'Pohjois-Savo'!G14)*100,"…")</f>
        <v>-6.0841720036596527</v>
      </c>
      <c r="H12" s="31">
        <f>IF(ISNONTEXT('Pohjois-Savo'!I14),(('Pohjois-Savo'!I14-'Pohjois-Savo'!H14)/'Pohjois-Savo'!H14)*100,"…")</f>
        <v>-7.0628348757915251</v>
      </c>
      <c r="I12" s="31">
        <f>IF(ISNONTEXT('Pohjois-Savo'!J14),(('Pohjois-Savo'!J14-'Pohjois-Savo'!I14)/'Pohjois-Savo'!I14)*100,"…")</f>
        <v>-3.7211740041928723</v>
      </c>
      <c r="J12" s="31">
        <f>IF(ISNONTEXT('Pohjois-Savo'!K14),(('Pohjois-Savo'!K14-'Pohjois-Savo'!J14)/'Pohjois-Savo'!J14)*100,"…")</f>
        <v>-31.954273271638538</v>
      </c>
      <c r="K12" s="31">
        <f>IF(ISNONTEXT('Pohjois-Savo'!L14),(('Pohjois-Savo'!L14-'Pohjois-Savo'!K14)/'Pohjois-Savo'!K14)*100,"…")</f>
        <v>-21.04</v>
      </c>
      <c r="L12" s="31">
        <f>IF(ISNONTEXT('Pohjois-Savo'!M14),(('Pohjois-Savo'!M14-'Pohjois-Savo'!L14)/'Pohjois-Savo'!L14)*100,"…")</f>
        <v>-7.700101317122594</v>
      </c>
      <c r="M12" s="31">
        <f>IF(ISNONTEXT('Pohjois-Savo'!N14),(('Pohjois-Savo'!N14-'Pohjois-Savo'!M14)/'Pohjois-Savo'!M14)*100,"…")</f>
        <v>10.537870472008768</v>
      </c>
      <c r="N12" s="31">
        <f>IF(ISNONTEXT('Pohjois-Savo'!O14),(('Pohjois-Savo'!O14-'Pohjois-Savo'!N14)/'Pohjois-Savo'!N14)*100,"…")</f>
        <v>-5.2631578947368318</v>
      </c>
      <c r="O12" s="31">
        <f>IF(ISNONTEXT('Pohjois-Savo'!P14),(('Pohjois-Savo'!P14-'Pohjois-Savo'!O14)/'Pohjois-Savo'!O14)*100,"…")</f>
        <v>-17.190775681341719</v>
      </c>
      <c r="P12" s="31">
        <f>IF(ISNONTEXT('Pohjois-Savo'!Q14),(('Pohjois-Savo'!Q14-'Pohjois-Savo'!P14)/'Pohjois-Savo'!P14)*100,"…")</f>
        <v>-4.0506329113924053</v>
      </c>
      <c r="Q12" s="31">
        <f>IF(ISNONTEXT('Pohjois-Savo'!R14),(('Pohjois-Savo'!R14-'Pohjois-Savo'!Q14)/'Pohjois-Savo'!Q14)*100,"…")</f>
        <v>-2.3746701846965697</v>
      </c>
      <c r="R12" s="31">
        <f>IF(ISNONTEXT('Pohjois-Savo'!S14),(('Pohjois-Savo'!S14-'Pohjois-Savo'!R14)/'Pohjois-Savo'!R14)*100,"…")</f>
        <v>-5.6756756756756763</v>
      </c>
      <c r="S12" s="31">
        <f>IF(ISNONTEXT('Pohjois-Savo'!T14),(('Pohjois-Savo'!T14-'Pohjois-Savo'!S14)/'Pohjois-Savo'!S14)*100,"…")</f>
        <v>4.1547277936962752</v>
      </c>
      <c r="T12" s="31">
        <f>IF(ISNONTEXT('Pohjois-Savo'!U14),(('Pohjois-Savo'!U14-'Pohjois-Savo'!T14)/'Pohjois-Savo'!T14)*100,"…")</f>
        <v>-4.9518569463548827</v>
      </c>
      <c r="U12" s="31">
        <f>IF(ISNONTEXT('Pohjois-Savo'!V14),(('Pohjois-Savo'!V14-'Pohjois-Savo'!U14)/'Pohjois-Savo'!U14)*100,"…")</f>
        <v>-10.274963820549928</v>
      </c>
      <c r="V12" s="31">
        <f>IF(ISNONTEXT('Pohjois-Savo'!W14),(('Pohjois-Savo'!W14-'Pohjois-Savo'!V14)/'Pohjois-Savo'!V14)*100,"…")</f>
        <v>-16.93548387096774</v>
      </c>
      <c r="W12" s="32">
        <f>IF(ISNONTEXT('Pohjois-Savo'!X14),(('Pohjois-Savo'!X14-'Pohjois-Savo'!W14)/'Pohjois-Savo'!W14)*100,"…")</f>
        <v>38.058252427184463</v>
      </c>
    </row>
    <row r="13" spans="1:23" x14ac:dyDescent="0.25">
      <c r="A13" s="36" t="s">
        <v>33</v>
      </c>
      <c r="B13" s="49">
        <f>IF(ISNONTEXT('Pohjois-Savo'!C15),(('Pohjois-Savo'!C15-'Pohjois-Savo'!B15)/'Pohjois-Savo'!B15)*100,"…")</f>
        <v>-3.7650602409638556</v>
      </c>
      <c r="C13" s="31">
        <f>IF(ISNONTEXT('Pohjois-Savo'!D15),(('Pohjois-Savo'!D15-'Pohjois-Savo'!C15)/'Pohjois-Savo'!C15)*100,"…")</f>
        <v>-25.978090766823158</v>
      </c>
      <c r="D13" s="31">
        <f>IF(ISNONTEXT('Pohjois-Savo'!E15),(('Pohjois-Savo'!E15-'Pohjois-Savo'!D15)/'Pohjois-Savo'!D15)*100,"…")</f>
        <v>2.3255813953488373</v>
      </c>
      <c r="E13" s="31">
        <f>IF(ISNONTEXT('Pohjois-Savo'!F15),(('Pohjois-Savo'!F15-'Pohjois-Savo'!E15)/'Pohjois-Savo'!E15)*100,"…")</f>
        <v>24.173553719008265</v>
      </c>
      <c r="F13" s="31">
        <f>IF(ISNONTEXT('Pohjois-Savo'!G15),(('Pohjois-Savo'!G15-'Pohjois-Savo'!F15)/'Pohjois-Savo'!F15)*100,"…")</f>
        <v>1.3311148086522462</v>
      </c>
      <c r="G13" s="31">
        <f>IF(ISNONTEXT('Pohjois-Savo'!H15),(('Pohjois-Savo'!H15-'Pohjois-Savo'!G15)/'Pohjois-Savo'!G15)*100,"…")</f>
        <v>-14.942528735632186</v>
      </c>
      <c r="H13" s="31">
        <f>IF(ISNONTEXT('Pohjois-Savo'!I15),(('Pohjois-Savo'!I15-'Pohjois-Savo'!H15)/'Pohjois-Savo'!H15)*100,"…")</f>
        <v>32.625482625482626</v>
      </c>
      <c r="I13" s="31">
        <f>IF(ISNONTEXT('Pohjois-Savo'!J15),(('Pohjois-Savo'!J15-'Pohjois-Savo'!I15)/'Pohjois-Savo'!I15)*100,"…")</f>
        <v>21.397379912663755</v>
      </c>
      <c r="J13" s="31">
        <f>IF(ISNONTEXT('Pohjois-Savo'!K15),(('Pohjois-Savo'!K15-'Pohjois-Savo'!J15)/'Pohjois-Savo'!J15)*100,"…")</f>
        <v>-29.61630695443645</v>
      </c>
      <c r="K13" s="31">
        <f>IF(ISNONTEXT('Pohjois-Savo'!L15),(('Pohjois-Savo'!L15-'Pohjois-Savo'!K15)/'Pohjois-Savo'!K15)*100,"…")</f>
        <v>13.458262350936966</v>
      </c>
      <c r="L13" s="31">
        <f>IF(ISNONTEXT('Pohjois-Savo'!M15),(('Pohjois-Savo'!M15-'Pohjois-Savo'!L15)/'Pohjois-Savo'!L15)*100,"…")</f>
        <v>-15.915915915915916</v>
      </c>
      <c r="M13" s="31">
        <f>IF(ISNONTEXT('Pohjois-Savo'!N15),(('Pohjois-Savo'!N15-'Pohjois-Savo'!M15)/'Pohjois-Savo'!M15)*100,"…")</f>
        <v>37.857142857142854</v>
      </c>
      <c r="N13" s="31">
        <f>IF(ISNONTEXT('Pohjois-Savo'!O15),(('Pohjois-Savo'!O15-'Pohjois-Savo'!N15)/'Pohjois-Savo'!N15)*100,"…")</f>
        <v>-3.6269430051813467</v>
      </c>
      <c r="O13" s="31">
        <f>IF(ISNONTEXT('Pohjois-Savo'!P15),(('Pohjois-Savo'!P15-'Pohjois-Savo'!O15)/'Pohjois-Savo'!O15)*100,"…")</f>
        <v>-4.9731182795698921</v>
      </c>
      <c r="P13" s="31">
        <f>IF(ISNONTEXT('Pohjois-Savo'!Q15),(('Pohjois-Savo'!Q15-'Pohjois-Savo'!P15)/'Pohjois-Savo'!P15)*100,"…")</f>
        <v>6.2234794908062234</v>
      </c>
      <c r="Q13" s="31">
        <f>IF(ISNONTEXT('Pohjois-Savo'!R15),(('Pohjois-Savo'!R15-'Pohjois-Savo'!Q15)/'Pohjois-Savo'!Q15)*100,"…")</f>
        <v>11.984021304926765</v>
      </c>
      <c r="R13" s="31">
        <f>IF(ISNONTEXT('Pohjois-Savo'!S15),(('Pohjois-Savo'!S15-'Pohjois-Savo'!R15)/'Pohjois-Savo'!R15)*100,"…")</f>
        <v>-10.107015457788346</v>
      </c>
      <c r="S13" s="31">
        <f>IF(ISNONTEXT('Pohjois-Savo'!T15),(('Pohjois-Savo'!T15-'Pohjois-Savo'!S15)/'Pohjois-Savo'!S15)*100,"…")</f>
        <v>-5.0264550264550261</v>
      </c>
      <c r="T13" s="31">
        <f>IF(ISNONTEXT('Pohjois-Savo'!U15),(('Pohjois-Savo'!U15-'Pohjois-Savo'!T15)/'Pohjois-Savo'!T15)*100,"…")</f>
        <v>-1.532033426183844</v>
      </c>
      <c r="U13" s="31">
        <f>IF(ISNONTEXT('Pohjois-Savo'!V15),(('Pohjois-Savo'!V15-'Pohjois-Savo'!U15)/'Pohjois-Savo'!U15)*100,"…")</f>
        <v>3.2531824611032532</v>
      </c>
      <c r="V13" s="31">
        <f>IF(ISNONTEXT('Pohjois-Savo'!W15),(('Pohjois-Savo'!W15-'Pohjois-Savo'!V15)/'Pohjois-Savo'!V15)*100,"…")</f>
        <v>0.27397260273972601</v>
      </c>
      <c r="W13" s="32">
        <f>IF(ISNONTEXT('Pohjois-Savo'!X15),(('Pohjois-Savo'!X15-'Pohjois-Savo'!W15)/'Pohjois-Savo'!W15)*100,"…")</f>
        <v>0.68306010928961747</v>
      </c>
    </row>
    <row r="14" spans="1:23" x14ac:dyDescent="0.25">
      <c r="A14" s="36" t="s">
        <v>36</v>
      </c>
      <c r="B14" s="49">
        <f>IF(ISNONTEXT('Pohjois-Savo'!C16),(('Pohjois-Savo'!C16-'Pohjois-Savo'!B16)/'Pohjois-Savo'!B16)*100,"…")</f>
        <v>-1.3513513513513513</v>
      </c>
      <c r="C14" s="31">
        <f>IF(ISNONTEXT('Pohjois-Savo'!D16),(('Pohjois-Savo'!D16-'Pohjois-Savo'!C16)/'Pohjois-Savo'!C16)*100,"…")</f>
        <v>-0.34246575342465752</v>
      </c>
      <c r="D14" s="31">
        <f>IF(ISNONTEXT('Pohjois-Savo'!E16),(('Pohjois-Savo'!E16-'Pohjois-Savo'!D16)/'Pohjois-Savo'!D16)*100,"…")</f>
        <v>2.4054982817869419</v>
      </c>
      <c r="E14" s="31">
        <f>IF(ISNONTEXT('Pohjois-Savo'!F16),(('Pohjois-Savo'!F16-'Pohjois-Savo'!E16)/'Pohjois-Savo'!E16)*100,"…")</f>
        <v>-0.67114093959731547</v>
      </c>
      <c r="F14" s="31">
        <f>IF(ISNONTEXT('Pohjois-Savo'!G16),(('Pohjois-Savo'!G16-'Pohjois-Savo'!F16)/'Pohjois-Savo'!F16)*100,"…")</f>
        <v>6.4189189189189184</v>
      </c>
      <c r="G14" s="31">
        <f>IF(ISNONTEXT('Pohjois-Savo'!H16),(('Pohjois-Savo'!H16-'Pohjois-Savo'!G16)/'Pohjois-Savo'!G16)*100,"…")</f>
        <v>7.7777777777777777</v>
      </c>
      <c r="H14" s="31">
        <f>IF(ISNONTEXT('Pohjois-Savo'!I16),(('Pohjois-Savo'!I16-'Pohjois-Savo'!H16)/'Pohjois-Savo'!H16)*100,"…")</f>
        <v>-1.4727540500736376</v>
      </c>
      <c r="I14" s="31">
        <f>IF(ISNONTEXT('Pohjois-Savo'!J16),(('Pohjois-Savo'!J16-'Pohjois-Savo'!I16)/'Pohjois-Savo'!I16)*100,"…")</f>
        <v>-8.3707025411061284</v>
      </c>
      <c r="J14" s="31">
        <f>IF(ISNONTEXT('Pohjois-Savo'!K16),(('Pohjois-Savo'!K16-'Pohjois-Savo'!J16)/'Pohjois-Savo'!J16)*100,"…")</f>
        <v>-20.0652528548124</v>
      </c>
      <c r="K14" s="31">
        <f>IF(ISNONTEXT('Pohjois-Savo'!L16),(('Pohjois-Savo'!L16-'Pohjois-Savo'!K16)/'Pohjois-Savo'!K16)*100,"…")</f>
        <v>3.2653061224489797</v>
      </c>
      <c r="L14" s="31">
        <f>IF(ISNONTEXT('Pohjois-Savo'!M16),(('Pohjois-Savo'!M16-'Pohjois-Savo'!L16)/'Pohjois-Savo'!L16)*100,"…")</f>
        <v>4.3478260869565215</v>
      </c>
      <c r="M14" s="31">
        <f>IF(ISNONTEXT('Pohjois-Savo'!N16),(('Pohjois-Savo'!N16-'Pohjois-Savo'!M16)/'Pohjois-Savo'!M16)*100,"…")</f>
        <v>-0.18939393939393939</v>
      </c>
      <c r="N14" s="31">
        <f>IF(ISNONTEXT('Pohjois-Savo'!O16),(('Pohjois-Savo'!O16-'Pohjois-Savo'!N16)/'Pohjois-Savo'!N16)*100,"…")</f>
        <v>0.18975332068311196</v>
      </c>
      <c r="O14" s="31">
        <f>IF(ISNONTEXT('Pohjois-Savo'!P16),(('Pohjois-Savo'!P16-'Pohjois-Savo'!O16)/'Pohjois-Savo'!O16)*100,"…")</f>
        <v>-3.4090909090909087</v>
      </c>
      <c r="P14" s="31">
        <f>IF(ISNONTEXT('Pohjois-Savo'!Q16),(('Pohjois-Savo'!Q16-'Pohjois-Savo'!P16)/'Pohjois-Savo'!P16)*100,"…")</f>
        <v>-5.0980392156862742</v>
      </c>
      <c r="Q14" s="31">
        <f>IF(ISNONTEXT('Pohjois-Savo'!R16),(('Pohjois-Savo'!R16-'Pohjois-Savo'!Q16)/'Pohjois-Savo'!Q16)*100,"…")</f>
        <v>6.8181818181818175</v>
      </c>
      <c r="R14" s="31">
        <f>IF(ISNONTEXT('Pohjois-Savo'!S16),(('Pohjois-Savo'!S16-'Pohjois-Savo'!R16)/'Pohjois-Savo'!R16)*100,"…")</f>
        <v>0.38684719535783368</v>
      </c>
      <c r="S14" s="31">
        <f>IF(ISNONTEXT('Pohjois-Savo'!T16),(('Pohjois-Savo'!T16-'Pohjois-Savo'!S16)/'Pohjois-Savo'!S16)*100,"…")</f>
        <v>5.5876685934489405</v>
      </c>
      <c r="T14" s="31">
        <f>IF(ISNONTEXT('Pohjois-Savo'!U16),(('Pohjois-Savo'!U16-'Pohjois-Savo'!T16)/'Pohjois-Savo'!T16)*100,"…")</f>
        <v>3.1021897810218979</v>
      </c>
      <c r="U14" s="31">
        <f>IF(ISNONTEXT('Pohjois-Savo'!V16),(('Pohjois-Savo'!V16-'Pohjois-Savo'!U16)/'Pohjois-Savo'!U16)*100,"…")</f>
        <v>0.17699115044247787</v>
      </c>
      <c r="V14" s="31">
        <f>IF(ISNONTEXT('Pohjois-Savo'!W16),(('Pohjois-Savo'!W16-'Pohjois-Savo'!V16)/'Pohjois-Savo'!V16)*100,"…")</f>
        <v>-17.667844522968199</v>
      </c>
      <c r="W14" s="32">
        <f>IF(ISNONTEXT('Pohjois-Savo'!X16),(('Pohjois-Savo'!X16-'Pohjois-Savo'!W16)/'Pohjois-Savo'!W16)*100,"…")</f>
        <v>-2.1459227467811157</v>
      </c>
    </row>
    <row r="15" spans="1:23" ht="30" x14ac:dyDescent="0.25">
      <c r="A15" s="54" t="s">
        <v>47</v>
      </c>
      <c r="B15" s="49">
        <f>IF(ISNONTEXT('Pohjois-Savo'!C17),(('Pohjois-Savo'!C17-'Pohjois-Savo'!B17)/'Pohjois-Savo'!B17)*100,"…")</f>
        <v>9.0133151246159109</v>
      </c>
      <c r="C15" s="31">
        <f>IF(ISNONTEXT('Pohjois-Savo'!D17),(('Pohjois-Savo'!D17-'Pohjois-Savo'!C17)/'Pohjois-Savo'!C17)*100,"…")</f>
        <v>-7.04666457876605</v>
      </c>
      <c r="D15" s="31">
        <f>IF(ISNONTEXT('Pohjois-Savo'!E17),(('Pohjois-Savo'!E17-'Pohjois-Savo'!D17)/'Pohjois-Savo'!D17)*100,"…")</f>
        <v>0.1684636118598383</v>
      </c>
      <c r="E15" s="31">
        <f>IF(ISNONTEXT('Pohjois-Savo'!F17),(('Pohjois-Savo'!F17-'Pohjois-Savo'!E17)/'Pohjois-Savo'!E17)*100,"…")</f>
        <v>-4.1372351160443994</v>
      </c>
      <c r="F15" s="31">
        <f>IF(ISNONTEXT('Pohjois-Savo'!G17),(('Pohjois-Savo'!G17-'Pohjois-Savo'!F17)/'Pohjois-Savo'!F17)*100,"…")</f>
        <v>-2.3157894736842106</v>
      </c>
      <c r="G15" s="31">
        <f>IF(ISNONTEXT('Pohjois-Savo'!H17),(('Pohjois-Savo'!H17-'Pohjois-Savo'!G17)/'Pohjois-Savo'!G17)*100,"…")</f>
        <v>1.3649425287356323</v>
      </c>
      <c r="H15" s="31">
        <f>IF(ISNONTEXT('Pohjois-Savo'!I17),(('Pohjois-Savo'!I17-'Pohjois-Savo'!H17)/'Pohjois-Savo'!H17)*100,"…")</f>
        <v>11.268603827072997</v>
      </c>
      <c r="I15" s="31">
        <f>IF(ISNONTEXT('Pohjois-Savo'!J17),(('Pohjois-Savo'!J17-'Pohjois-Savo'!I17)/'Pohjois-Savo'!I17)*100,"…")</f>
        <v>6.5286624203821653</v>
      </c>
      <c r="J15" s="31">
        <f>IF(ISNONTEXT('Pohjois-Savo'!K17),(('Pohjois-Savo'!K17-'Pohjois-Savo'!J17)/'Pohjois-Savo'!J17)*100,"…")</f>
        <v>-22.03288490284006</v>
      </c>
      <c r="K15" s="31">
        <f>IF(ISNONTEXT('Pohjois-Savo'!L17),(('Pohjois-Savo'!L17-'Pohjois-Savo'!K17)/'Pohjois-Savo'!K17)*100,"…")</f>
        <v>-2.4539877300613497</v>
      </c>
      <c r="L15" s="31">
        <f>IF(ISNONTEXT('Pohjois-Savo'!M17),(('Pohjois-Savo'!M17-'Pohjois-Savo'!L17)/'Pohjois-Savo'!L17)*100,"…")</f>
        <v>16.273584905660378</v>
      </c>
      <c r="M15" s="31">
        <f>IF(ISNONTEXT('Pohjois-Savo'!N17),(('Pohjois-Savo'!N17-'Pohjois-Savo'!M17)/'Pohjois-Savo'!M17)*100,"…")</f>
        <v>0.23664638269100743</v>
      </c>
      <c r="N15" s="31">
        <f>IF(ISNONTEXT('Pohjois-Savo'!O17),(('Pohjois-Savo'!O17-'Pohjois-Savo'!N17)/'Pohjois-Savo'!N17)*100,"…")</f>
        <v>-8.0269814502529506</v>
      </c>
      <c r="O15" s="31">
        <f>IF(ISNONTEXT('Pohjois-Savo'!P17),(('Pohjois-Savo'!P17-'Pohjois-Savo'!O17)/'Pohjois-Savo'!O17)*100,"…")</f>
        <v>2.8969563623028969</v>
      </c>
      <c r="P15" s="31">
        <f>IF(ISNONTEXT('Pohjois-Savo'!Q17),(('Pohjois-Savo'!Q17-'Pohjois-Savo'!P17)/'Pohjois-Savo'!P17)*100,"…")</f>
        <v>0.57020669992872419</v>
      </c>
      <c r="Q15" s="31">
        <f>IF(ISNONTEXT('Pohjois-Savo'!R17),(('Pohjois-Savo'!R17-'Pohjois-Savo'!Q17)/'Pohjois-Savo'!Q17)*100,"…")</f>
        <v>-3.047484053862509</v>
      </c>
      <c r="R15" s="31">
        <f>IF(ISNONTEXT('Pohjois-Savo'!S17),(('Pohjois-Savo'!S17-'Pohjois-Savo'!R17)/'Pohjois-Savo'!R17)*100,"…")</f>
        <v>3.3625730994152043</v>
      </c>
      <c r="S15" s="31">
        <f>IF(ISNONTEXT('Pohjois-Savo'!T17),(('Pohjois-Savo'!T17-'Pohjois-Savo'!S17)/'Pohjois-Savo'!S17)*100,"…")</f>
        <v>-1.2022630834512023</v>
      </c>
      <c r="T15" s="31">
        <f>IF(ISNONTEXT('Pohjois-Savo'!U17),(('Pohjois-Savo'!U17-'Pohjois-Savo'!T17)/'Pohjois-Savo'!T17)*100,"…")</f>
        <v>0.28632784538296346</v>
      </c>
      <c r="U15" s="31">
        <f>IF(ISNONTEXT('Pohjois-Savo'!V17),(('Pohjois-Savo'!V17-'Pohjois-Savo'!U17)/'Pohjois-Savo'!U17)*100,"…")</f>
        <v>-4.4610992148465378</v>
      </c>
      <c r="V15" s="31">
        <f>IF(ISNONTEXT('Pohjois-Savo'!W17),(('Pohjois-Savo'!W17-'Pohjois-Savo'!V17)/'Pohjois-Savo'!V17)*100,"…")</f>
        <v>-1.1953679491968623</v>
      </c>
      <c r="W15" s="32">
        <f>IF(ISNONTEXT('Pohjois-Savo'!X17),(('Pohjois-Savo'!X17-'Pohjois-Savo'!W17)/'Pohjois-Savo'!W17)*100,"…")</f>
        <v>3.4404536862003781</v>
      </c>
    </row>
    <row r="16" spans="1:23" x14ac:dyDescent="0.25">
      <c r="A16" s="36" t="s">
        <v>24</v>
      </c>
      <c r="B16" s="49">
        <f>IF(ISNONTEXT('Pohjois-Savo'!C18),(('Pohjois-Savo'!C18-'Pohjois-Savo'!B18)/'Pohjois-Savo'!B18)*100,"…")</f>
        <v>36.363636363636367</v>
      </c>
      <c r="C16" s="31">
        <f>IF(ISNONTEXT('Pohjois-Savo'!D18),(('Pohjois-Savo'!D18-'Pohjois-Savo'!C18)/'Pohjois-Savo'!C18)*100,"…")</f>
        <v>3.5555555555555554</v>
      </c>
      <c r="D16" s="31">
        <f>IF(ISNONTEXT('Pohjois-Savo'!E18),(('Pohjois-Savo'!E18-'Pohjois-Savo'!D18)/'Pohjois-Savo'!D18)*100,"…")</f>
        <v>-11.587982832618025</v>
      </c>
      <c r="E16" s="31">
        <f>IF(ISNONTEXT('Pohjois-Savo'!F18),(('Pohjois-Savo'!F18-'Pohjois-Savo'!E18)/'Pohjois-Savo'!E18)*100,"…")</f>
        <v>14.563106796116504</v>
      </c>
      <c r="F16" s="31">
        <f>IF(ISNONTEXT('Pohjois-Savo'!G18),(('Pohjois-Savo'!G18-'Pohjois-Savo'!F18)/'Pohjois-Savo'!F18)*100,"…")</f>
        <v>15.677966101694915</v>
      </c>
      <c r="G16" s="31">
        <f>IF(ISNONTEXT('Pohjois-Savo'!H18),(('Pohjois-Savo'!H18-'Pohjois-Savo'!G18)/'Pohjois-Savo'!G18)*100,"…")</f>
        <v>24.175824175824175</v>
      </c>
      <c r="H16" s="31">
        <f>IF(ISNONTEXT('Pohjois-Savo'!I18),(('Pohjois-Savo'!I18-'Pohjois-Savo'!H18)/'Pohjois-Savo'!H18)*100,"…")</f>
        <v>21.976401179941004</v>
      </c>
      <c r="I16" s="31">
        <f>IF(ISNONTEXT('Pohjois-Savo'!J18),(('Pohjois-Savo'!J18-'Pohjois-Savo'!I18)/'Pohjois-Savo'!I18)*100,"…")</f>
        <v>0.48367593712212814</v>
      </c>
      <c r="J16" s="31">
        <f>IF(ISNONTEXT('Pohjois-Savo'!K18),(('Pohjois-Savo'!K18-'Pohjois-Savo'!J18)/'Pohjois-Savo'!J18)*100,"…")</f>
        <v>-15.403128760529484</v>
      </c>
      <c r="K16" s="31">
        <f>IF(ISNONTEXT('Pohjois-Savo'!L18),(('Pohjois-Savo'!L18-'Pohjois-Savo'!K18)/'Pohjois-Savo'!K18)*100,"…")</f>
        <v>-8.3926031294452343</v>
      </c>
      <c r="L16" s="31">
        <f>IF(ISNONTEXT('Pohjois-Savo'!M18),(('Pohjois-Savo'!M18-'Pohjois-Savo'!L18)/'Pohjois-Savo'!L18)*100,"…")</f>
        <v>0.46583850931677018</v>
      </c>
      <c r="M16" s="31">
        <f>IF(ISNONTEXT('Pohjois-Savo'!N18),(('Pohjois-Savo'!N18-'Pohjois-Savo'!M18)/'Pohjois-Savo'!M18)*100,"…")</f>
        <v>8.346213292117465</v>
      </c>
      <c r="N16" s="31">
        <f>IF(ISNONTEXT('Pohjois-Savo'!O18),(('Pohjois-Savo'!O18-'Pohjois-Savo'!N18)/'Pohjois-Savo'!N18)*100,"…")</f>
        <v>15.549215406562054</v>
      </c>
      <c r="O16" s="31">
        <f>IF(ISNONTEXT('Pohjois-Savo'!P18),(('Pohjois-Savo'!P18-'Pohjois-Savo'!O18)/'Pohjois-Savo'!O18)*100,"…")</f>
        <v>0.49382716049382713</v>
      </c>
      <c r="P16" s="31">
        <f>IF(ISNONTEXT('Pohjois-Savo'!Q18),(('Pohjois-Savo'!Q18-'Pohjois-Savo'!P18)/'Pohjois-Savo'!P18)*100,"…")</f>
        <v>-2.7027027027027026</v>
      </c>
      <c r="Q16" s="31">
        <f>IF(ISNONTEXT('Pohjois-Savo'!R18),(('Pohjois-Savo'!R18-'Pohjois-Savo'!Q18)/'Pohjois-Savo'!Q18)*100,"…")</f>
        <v>-3.2828282828282833</v>
      </c>
      <c r="R16" s="31">
        <f>IF(ISNONTEXT('Pohjois-Savo'!S18),(('Pohjois-Savo'!S18-'Pohjois-Savo'!R18)/'Pohjois-Savo'!R18)*100,"…")</f>
        <v>10.313315926892951</v>
      </c>
      <c r="S16" s="31">
        <f>IF(ISNONTEXT('Pohjois-Savo'!T18),(('Pohjois-Savo'!T18-'Pohjois-Savo'!S18)/'Pohjois-Savo'!S18)*100,"…")</f>
        <v>0.35502958579881655</v>
      </c>
      <c r="T16" s="31">
        <f>IF(ISNONTEXT('Pohjois-Savo'!U18),(('Pohjois-Savo'!U18-'Pohjois-Savo'!T18)/'Pohjois-Savo'!T18)*100,"…")</f>
        <v>5.0707547169811322</v>
      </c>
      <c r="U16" s="31">
        <f>IF(ISNONTEXT('Pohjois-Savo'!V18),(('Pohjois-Savo'!V18-'Pohjois-Savo'!U18)/'Pohjois-Savo'!U18)*100,"…")</f>
        <v>13.91694725028057</v>
      </c>
      <c r="V16" s="31">
        <f>IF(ISNONTEXT('Pohjois-Savo'!W18),(('Pohjois-Savo'!W18-'Pohjois-Savo'!V18)/'Pohjois-Savo'!V18)*100,"…")</f>
        <v>0.1970443349753695</v>
      </c>
      <c r="W16" s="32">
        <f>IF(ISNONTEXT('Pohjois-Savo'!X18),(('Pohjois-Savo'!X18-'Pohjois-Savo'!W18)/'Pohjois-Savo'!W18)*100,"…")</f>
        <v>12.586037364798438</v>
      </c>
    </row>
    <row r="17" spans="1:23" x14ac:dyDescent="0.25">
      <c r="A17" s="36" t="s">
        <v>37</v>
      </c>
      <c r="B17" s="49">
        <f>IF(ISNONTEXT('Pohjois-Savo'!C19),(('Pohjois-Savo'!C19-'Pohjois-Savo'!B19)/'Pohjois-Savo'!B19)*100,"…")</f>
        <v>11.594202898550725</v>
      </c>
      <c r="C17" s="31">
        <f>IF(ISNONTEXT('Pohjois-Savo'!D19),(('Pohjois-Savo'!D19-'Pohjois-Savo'!C19)/'Pohjois-Savo'!C19)*100,"…")</f>
        <v>1.2987012987012987</v>
      </c>
      <c r="D17" s="31">
        <f>IF(ISNONTEXT('Pohjois-Savo'!E19),(('Pohjois-Savo'!E19-'Pohjois-Savo'!D19)/'Pohjois-Savo'!D19)*100,"…")</f>
        <v>25.384615384615383</v>
      </c>
      <c r="E17" s="31">
        <f>IF(ISNONTEXT('Pohjois-Savo'!F19),(('Pohjois-Savo'!F19-'Pohjois-Savo'!E19)/'Pohjois-Savo'!E19)*100,"…")</f>
        <v>-7.9345603271983647</v>
      </c>
      <c r="F17" s="31">
        <f>IF(ISNONTEXT('Pohjois-Savo'!G19),(('Pohjois-Savo'!G19-'Pohjois-Savo'!F19)/'Pohjois-Savo'!F19)*100,"…")</f>
        <v>6.086183918258552</v>
      </c>
      <c r="G17" s="31">
        <f>IF(ISNONTEXT('Pohjois-Savo'!H19),(('Pohjois-Savo'!H19-'Pohjois-Savo'!G19)/'Pohjois-Savo'!G19)*100,"…")</f>
        <v>7.5376884422110546</v>
      </c>
      <c r="H17" s="31">
        <f>IF(ISNONTEXT('Pohjois-Savo'!I19),(('Pohjois-Savo'!I19-'Pohjois-Savo'!H19)/'Pohjois-Savo'!H19)*100,"…")</f>
        <v>-1.0903426791277258</v>
      </c>
      <c r="I17" s="31">
        <f>IF(ISNONTEXT('Pohjois-Savo'!J19),(('Pohjois-Savo'!J19-'Pohjois-Savo'!I19)/'Pohjois-Savo'!I19)*100,"…")</f>
        <v>4.9606299212598426</v>
      </c>
      <c r="J17" s="31">
        <f>IF(ISNONTEXT('Pohjois-Savo'!K19),(('Pohjois-Savo'!K19-'Pohjois-Savo'!J19)/'Pohjois-Savo'!J19)*100,"…")</f>
        <v>-12.828207051762941</v>
      </c>
      <c r="K17" s="31">
        <f>IF(ISNONTEXT('Pohjois-Savo'!L19),(('Pohjois-Savo'!L19-'Pohjois-Savo'!K19)/'Pohjois-Savo'!K19)*100,"…")</f>
        <v>-8.1325301204819276</v>
      </c>
      <c r="L17" s="31">
        <f>IF(ISNONTEXT('Pohjois-Savo'!M19),(('Pohjois-Savo'!M19-'Pohjois-Savo'!L19)/'Pohjois-Savo'!L19)*100,"…")</f>
        <v>5.1522248243559723</v>
      </c>
      <c r="M17" s="31">
        <f>IF(ISNONTEXT('Pohjois-Savo'!N19),(('Pohjois-Savo'!N19-'Pohjois-Savo'!M19)/'Pohjois-Savo'!M19)*100,"…")</f>
        <v>8.3741648106904236</v>
      </c>
      <c r="N17" s="31">
        <f>IF(ISNONTEXT('Pohjois-Savo'!O19),(('Pohjois-Savo'!O19-'Pohjois-Savo'!N19)/'Pohjois-Savo'!N19)*100,"…")</f>
        <v>-11.344019728729963</v>
      </c>
      <c r="O17" s="31">
        <f>IF(ISNONTEXT('Pohjois-Savo'!P19),(('Pohjois-Savo'!P19-'Pohjois-Savo'!O19)/'Pohjois-Savo'!O19)*100,"…")</f>
        <v>-1.6226240148354196</v>
      </c>
      <c r="P17" s="31">
        <f>IF(ISNONTEXT('Pohjois-Savo'!Q19),(('Pohjois-Savo'!Q19-'Pohjois-Savo'!P19)/'Pohjois-Savo'!P19)*100,"…")</f>
        <v>4.9481621112158338</v>
      </c>
      <c r="Q17" s="31">
        <f>IF(ISNONTEXT('Pohjois-Savo'!R19),(('Pohjois-Savo'!R19-'Pohjois-Savo'!Q19)/'Pohjois-Savo'!Q19)*100,"…")</f>
        <v>3.4126627750336778</v>
      </c>
      <c r="R17" s="31">
        <f>IF(ISNONTEXT('Pohjois-Savo'!S19),(('Pohjois-Savo'!S19-'Pohjois-Savo'!R19)/'Pohjois-Savo'!R19)*100,"…")</f>
        <v>6.0356057316543632</v>
      </c>
      <c r="S17" s="31">
        <f>IF(ISNONTEXT('Pohjois-Savo'!T19),(('Pohjois-Savo'!T19-'Pohjois-Savo'!S19)/'Pohjois-Savo'!S19)*100,"…")</f>
        <v>6.1015561015561017</v>
      </c>
      <c r="T17" s="31">
        <f>IF(ISNONTEXT('Pohjois-Savo'!U19),(('Pohjois-Savo'!U19-'Pohjois-Savo'!T19)/'Pohjois-Savo'!T19)*100,"…")</f>
        <v>7.2944808954071796</v>
      </c>
      <c r="U17" s="31">
        <f>IF(ISNONTEXT('Pohjois-Savo'!V19),(('Pohjois-Savo'!V19-'Pohjois-Savo'!U19)/'Pohjois-Savo'!U19)*100,"…")</f>
        <v>-0.43165467625899279</v>
      </c>
      <c r="V17" s="31">
        <f>IF(ISNONTEXT('Pohjois-Savo'!W19),(('Pohjois-Savo'!W19-'Pohjois-Savo'!V19)/'Pohjois-Savo'!V19)*100,"…")</f>
        <v>4.0462427745664744</v>
      </c>
      <c r="W17" s="32">
        <f>IF(ISNONTEXT('Pohjois-Savo'!X19),(('Pohjois-Savo'!X19-'Pohjois-Savo'!W19)/'Pohjois-Savo'!W19)*100,"…")</f>
        <v>3.0208333333333335</v>
      </c>
    </row>
    <row r="18" spans="1:23" x14ac:dyDescent="0.25">
      <c r="A18" s="36" t="s">
        <v>34</v>
      </c>
      <c r="B18" s="49">
        <f>IF(ISNONTEXT('Pohjois-Savo'!C20),(('Pohjois-Savo'!C20-'Pohjois-Savo'!B20)/'Pohjois-Savo'!B20)*100,"…")</f>
        <v>-15.471698113207546</v>
      </c>
      <c r="C18" s="31">
        <f>IF(ISNONTEXT('Pohjois-Savo'!D20),(('Pohjois-Savo'!D20-'Pohjois-Savo'!C20)/'Pohjois-Savo'!C20)*100,"…")</f>
        <v>0.6696428571428571</v>
      </c>
      <c r="D18" s="31">
        <f>IF(ISNONTEXT('Pohjois-Savo'!E20),(('Pohjois-Savo'!E20-'Pohjois-Savo'!D20)/'Pohjois-Savo'!D20)*100,"…")</f>
        <v>-13.747228381374724</v>
      </c>
      <c r="E18" s="31">
        <f>IF(ISNONTEXT('Pohjois-Savo'!F20),(('Pohjois-Savo'!F20-'Pohjois-Savo'!E20)/'Pohjois-Savo'!E20)*100,"…")</f>
        <v>3.5989717223650386</v>
      </c>
      <c r="F18" s="31">
        <f>IF(ISNONTEXT('Pohjois-Savo'!G20),(('Pohjois-Savo'!G20-'Pohjois-Savo'!F20)/'Pohjois-Savo'!F20)*100,"…")</f>
        <v>8.1885856079404462</v>
      </c>
      <c r="G18" s="31">
        <f>IF(ISNONTEXT('Pohjois-Savo'!H20),(('Pohjois-Savo'!H20-'Pohjois-Savo'!G20)/'Pohjois-Savo'!G20)*100,"…")</f>
        <v>16.972477064220186</v>
      </c>
      <c r="H18" s="31">
        <f>IF(ISNONTEXT('Pohjois-Savo'!I20),(('Pohjois-Savo'!I20-'Pohjois-Savo'!H20)/'Pohjois-Savo'!H20)*100,"…")</f>
        <v>16.470588235294116</v>
      </c>
      <c r="I18" s="31">
        <f>IF(ISNONTEXT('Pohjois-Savo'!J20),(('Pohjois-Savo'!J20-'Pohjois-Savo'!I20)/'Pohjois-Savo'!I20)*100,"…")</f>
        <v>0.16835016835016833</v>
      </c>
      <c r="J18" s="31">
        <f>IF(ISNONTEXT('Pohjois-Savo'!K20),(('Pohjois-Savo'!K20-'Pohjois-Savo'!J20)/'Pohjois-Savo'!J20)*100,"…")</f>
        <v>-21.84873949579832</v>
      </c>
      <c r="K18" s="31">
        <f>IF(ISNONTEXT('Pohjois-Savo'!L20),(('Pohjois-Savo'!L20-'Pohjois-Savo'!K20)/'Pohjois-Savo'!K20)*100,"…")</f>
        <v>-15.053763440860216</v>
      </c>
      <c r="L18" s="31">
        <f>IF(ISNONTEXT('Pohjois-Savo'!M20),(('Pohjois-Savo'!M20-'Pohjois-Savo'!L20)/'Pohjois-Savo'!L20)*100,"…")</f>
        <v>5.5696202531645564</v>
      </c>
      <c r="M18" s="31">
        <f>IF(ISNONTEXT('Pohjois-Savo'!N20),(('Pohjois-Savo'!N20-'Pohjois-Savo'!M20)/'Pohjois-Savo'!M20)*100,"…")</f>
        <v>-1.9184652278177456</v>
      </c>
      <c r="N18" s="31">
        <f>IF(ISNONTEXT('Pohjois-Savo'!O20),(('Pohjois-Savo'!O20-'Pohjois-Savo'!N20)/'Pohjois-Savo'!N20)*100,"…")</f>
        <v>-23.471882640586799</v>
      </c>
      <c r="O18" s="31">
        <f>IF(ISNONTEXT('Pohjois-Savo'!P20),(('Pohjois-Savo'!P20-'Pohjois-Savo'!O20)/'Pohjois-Savo'!O20)*100,"…")</f>
        <v>-2.8753993610223643</v>
      </c>
      <c r="P18" s="31">
        <f>IF(ISNONTEXT('Pohjois-Savo'!Q20),(('Pohjois-Savo'!Q20-'Pohjois-Savo'!P20)/'Pohjois-Savo'!P20)*100,"…")</f>
        <v>2.3026315789473681</v>
      </c>
      <c r="Q18" s="31">
        <f>IF(ISNONTEXT('Pohjois-Savo'!R20),(('Pohjois-Savo'!R20-'Pohjois-Savo'!Q20)/'Pohjois-Savo'!Q20)*100,"…")</f>
        <v>-8.0385852090032159</v>
      </c>
      <c r="R18" s="31">
        <f>IF(ISNONTEXT('Pohjois-Savo'!S20),(('Pohjois-Savo'!S20-'Pohjois-Savo'!R20)/'Pohjois-Savo'!R20)*100,"…")</f>
        <v>9.79020979020979</v>
      </c>
      <c r="S18" s="31">
        <f>IF(ISNONTEXT('Pohjois-Savo'!T20),(('Pohjois-Savo'!T20-'Pohjois-Savo'!S20)/'Pohjois-Savo'!S20)*100,"…")</f>
        <v>1.5923566878980893</v>
      </c>
      <c r="T18" s="31">
        <f>IF(ISNONTEXT('Pohjois-Savo'!U20),(('Pohjois-Savo'!U20-'Pohjois-Savo'!T20)/'Pohjois-Savo'!T20)*100,"…")</f>
        <v>4.7021943573667713</v>
      </c>
      <c r="U18" s="31">
        <f>IF(ISNONTEXT('Pohjois-Savo'!V20),(('Pohjois-Savo'!V20-'Pohjois-Savo'!U20)/'Pohjois-Savo'!U20)*100,"…")</f>
        <v>2.3952095808383236</v>
      </c>
      <c r="V18" s="31">
        <f>IF(ISNONTEXT('Pohjois-Savo'!W20),(('Pohjois-Savo'!W20-'Pohjois-Savo'!V20)/'Pohjois-Savo'!V20)*100,"…")</f>
        <v>-6.4327485380116958</v>
      </c>
      <c r="W18" s="32">
        <f>IF(ISNONTEXT('Pohjois-Savo'!X20),(('Pohjois-Savo'!X20-'Pohjois-Savo'!W20)/'Pohjois-Savo'!W20)*100,"…")</f>
        <v>7.1874999999999991</v>
      </c>
    </row>
    <row r="19" spans="1:23" ht="30" x14ac:dyDescent="0.25">
      <c r="A19" s="54" t="s">
        <v>48</v>
      </c>
      <c r="B19" s="49">
        <f>IF(ISNONTEXT('Pohjois-Savo'!C21),(('Pohjois-Savo'!C21-'Pohjois-Savo'!B21)/'Pohjois-Savo'!B21)*100,"…")</f>
        <v>-1.692524682651622</v>
      </c>
      <c r="C19" s="31">
        <f>IF(ISNONTEXT('Pohjois-Savo'!D21),(('Pohjois-Savo'!D21-'Pohjois-Savo'!C21)/'Pohjois-Savo'!C21)*100,"…")</f>
        <v>4.7824007651841229E-2</v>
      </c>
      <c r="D19" s="31">
        <f>IF(ISNONTEXT('Pohjois-Savo'!E21),(('Pohjois-Savo'!E21-'Pohjois-Savo'!D21)/'Pohjois-Savo'!D21)*100,"…")</f>
        <v>-20.506692160611856</v>
      </c>
      <c r="E19" s="31">
        <f>IF(ISNONTEXT('Pohjois-Savo'!F21),(('Pohjois-Savo'!F21-'Pohjois-Savo'!E21)/'Pohjois-Savo'!E21)*100,"…")</f>
        <v>-7.1557426337943468</v>
      </c>
      <c r="F19" s="31">
        <f>IF(ISNONTEXT('Pohjois-Savo'!G21),(('Pohjois-Savo'!G21-'Pohjois-Savo'!F21)/'Pohjois-Savo'!F21)*100,"…")</f>
        <v>0.84196891191709844</v>
      </c>
      <c r="G19" s="31">
        <f>IF(ISNONTEXT('Pohjois-Savo'!H21),(('Pohjois-Savo'!H21-'Pohjois-Savo'!G21)/'Pohjois-Savo'!G21)*100,"…")</f>
        <v>6.3583815028901727</v>
      </c>
      <c r="H19" s="31">
        <f>IF(ISNONTEXT('Pohjois-Savo'!I21),(('Pohjois-Savo'!I21-'Pohjois-Savo'!H21)/'Pohjois-Savo'!H21)*100,"…")</f>
        <v>-8.6352657004830906</v>
      </c>
      <c r="I19" s="31">
        <f>IF(ISNONTEXT('Pohjois-Savo'!J21),(('Pohjois-Savo'!J21-'Pohjois-Savo'!I21)/'Pohjois-Savo'!I21)*100,"…")</f>
        <v>5.6840713813615338</v>
      </c>
      <c r="J19" s="31">
        <f>IF(ISNONTEXT('Pohjois-Savo'!K21),(('Pohjois-Savo'!K21-'Pohjois-Savo'!J21)/'Pohjois-Savo'!J21)*100,"…")</f>
        <v>0.56285178236397748</v>
      </c>
      <c r="K19" s="31">
        <f>IF(ISNONTEXT('Pohjois-Savo'!L21),(('Pohjois-Savo'!L21-'Pohjois-Savo'!K21)/'Pohjois-Savo'!K21)*100,"…")</f>
        <v>-4.4154228855721396</v>
      </c>
      <c r="L19" s="31">
        <f>IF(ISNONTEXT('Pohjois-Savo'!M21),(('Pohjois-Savo'!M21-'Pohjois-Savo'!L21)/'Pohjois-Savo'!L21)*100,"…")</f>
        <v>15.029277813923228</v>
      </c>
      <c r="M19" s="31">
        <f>IF(ISNONTEXT('Pohjois-Savo'!N21),(('Pohjois-Savo'!N21-'Pohjois-Savo'!M21)/'Pohjois-Savo'!M21)*100,"…")</f>
        <v>2.2058823529411766</v>
      </c>
      <c r="N19" s="31">
        <f>IF(ISNONTEXT('Pohjois-Savo'!O21),(('Pohjois-Savo'!O21-'Pohjois-Savo'!N21)/'Pohjois-Savo'!N21)*100,"…")</f>
        <v>-23.353624792473713</v>
      </c>
      <c r="O19" s="31">
        <f>IF(ISNONTEXT('Pohjois-Savo'!P21),(('Pohjois-Savo'!P21-'Pohjois-Savo'!O21)/'Pohjois-Savo'!O21)*100,"…")</f>
        <v>-4.837545126353791</v>
      </c>
      <c r="P19" s="31">
        <f>IF(ISNONTEXT('Pohjois-Savo'!Q21),(('Pohjois-Savo'!Q21-'Pohjois-Savo'!P21)/'Pohjois-Savo'!P21)*100,"…")</f>
        <v>-0.91047040971168436</v>
      </c>
      <c r="Q19" s="31">
        <f>IF(ISNONTEXT('Pohjois-Savo'!R21),(('Pohjois-Savo'!R21-'Pohjois-Savo'!Q21)/'Pohjois-Savo'!Q21)*100,"…")</f>
        <v>1.5313935681470139</v>
      </c>
      <c r="R19" s="31">
        <f>IF(ISNONTEXT('Pohjois-Savo'!S21),(('Pohjois-Savo'!S21-'Pohjois-Savo'!R21)/'Pohjois-Savo'!R21)*100,"…")</f>
        <v>2.1116138763197587</v>
      </c>
      <c r="S19" s="31">
        <f>IF(ISNONTEXT('Pohjois-Savo'!T21),(('Pohjois-Savo'!T21-'Pohjois-Savo'!S21)/'Pohjois-Savo'!S21)*100,"…")</f>
        <v>4.6528803545051698</v>
      </c>
      <c r="T19" s="31">
        <f>IF(ISNONTEXT('Pohjois-Savo'!U21),(('Pohjois-Savo'!U21-'Pohjois-Savo'!T21)/'Pohjois-Savo'!T21)*100,"…")</f>
        <v>7.1983062808750891</v>
      </c>
      <c r="U19" s="31">
        <f>IF(ISNONTEXT('Pohjois-Savo'!V21),(('Pohjois-Savo'!V21-'Pohjois-Savo'!U21)/'Pohjois-Savo'!U21)*100,"…")</f>
        <v>-9.084924292297563</v>
      </c>
      <c r="V19" s="31">
        <f>IF(ISNONTEXT('Pohjois-Savo'!W21),(('Pohjois-Savo'!W21-'Pohjois-Savo'!V21)/'Pohjois-Savo'!V21)*100,"…")</f>
        <v>-1.9551049963794351</v>
      </c>
      <c r="W19" s="32">
        <f>IF(ISNONTEXT('Pohjois-Savo'!X21),(('Pohjois-Savo'!X21-'Pohjois-Savo'!W21)/'Pohjois-Savo'!W21)*100,"…")</f>
        <v>1.7725258493353029</v>
      </c>
    </row>
    <row r="20" spans="1:23" x14ac:dyDescent="0.25">
      <c r="A20" s="36" t="s">
        <v>38</v>
      </c>
      <c r="B20" s="49">
        <f>IF(ISNONTEXT('Pohjois-Savo'!C22),(('Pohjois-Savo'!C22-'Pohjois-Savo'!B22)/'Pohjois-Savo'!B22)*100,"…")</f>
        <v>-7.3375262054507342</v>
      </c>
      <c r="C20" s="31">
        <f>IF(ISNONTEXT('Pohjois-Savo'!D22),(('Pohjois-Savo'!D22-'Pohjois-Savo'!C22)/'Pohjois-Savo'!C22)*100,"…")</f>
        <v>-6.1085972850678729</v>
      </c>
      <c r="D20" s="31">
        <f>IF(ISNONTEXT('Pohjois-Savo'!E22),(('Pohjois-Savo'!E22-'Pohjois-Savo'!D22)/'Pohjois-Savo'!D22)*100,"…")</f>
        <v>3.132530120481928</v>
      </c>
      <c r="E20" s="31">
        <f>IF(ISNONTEXT('Pohjois-Savo'!F22),(('Pohjois-Savo'!F22-'Pohjois-Savo'!E22)/'Pohjois-Savo'!E22)*100,"…")</f>
        <v>1.2850467289719625</v>
      </c>
      <c r="F20" s="31">
        <f>IF(ISNONTEXT('Pohjois-Savo'!G22),(('Pohjois-Savo'!G22-'Pohjois-Savo'!F22)/'Pohjois-Savo'!F22)*100,"…")</f>
        <v>-3.9215686274509802</v>
      </c>
      <c r="G20" s="31">
        <f>IF(ISNONTEXT('Pohjois-Savo'!H22),(('Pohjois-Savo'!H22-'Pohjois-Savo'!G22)/'Pohjois-Savo'!G22)*100,"…")</f>
        <v>-9.9639855942376947</v>
      </c>
      <c r="H20" s="31">
        <f>IF(ISNONTEXT('Pohjois-Savo'!I22),(('Pohjois-Savo'!I22-'Pohjois-Savo'!H22)/'Pohjois-Savo'!H22)*100,"…")</f>
        <v>14.933333333333335</v>
      </c>
      <c r="I20" s="31">
        <f>IF(ISNONTEXT('Pohjois-Savo'!J22),(('Pohjois-Savo'!J22-'Pohjois-Savo'!I22)/'Pohjois-Savo'!I22)*100,"…")</f>
        <v>12.296983758700696</v>
      </c>
      <c r="J20" s="31">
        <f>IF(ISNONTEXT('Pohjois-Savo'!K22),(('Pohjois-Savo'!K22-'Pohjois-Savo'!J22)/'Pohjois-Savo'!J22)*100,"…")</f>
        <v>-15.702479338842975</v>
      </c>
      <c r="K20" s="31">
        <f>IF(ISNONTEXT('Pohjois-Savo'!L22),(('Pohjois-Savo'!L22-'Pohjois-Savo'!K22)/'Pohjois-Savo'!K22)*100,"…")</f>
        <v>6.0049019607843137</v>
      </c>
      <c r="L20" s="31">
        <f>IF(ISNONTEXT('Pohjois-Savo'!M22),(('Pohjois-Savo'!M22-'Pohjois-Savo'!L22)/'Pohjois-Savo'!L22)*100,"…")</f>
        <v>-11.445086705202312</v>
      </c>
      <c r="M20" s="31">
        <f>IF(ISNONTEXT('Pohjois-Savo'!N22),(('Pohjois-Savo'!N22-'Pohjois-Savo'!M22)/'Pohjois-Savo'!M22)*100,"…")</f>
        <v>14.099216710182768</v>
      </c>
      <c r="N20" s="31">
        <f>IF(ISNONTEXT('Pohjois-Savo'!O22),(('Pohjois-Savo'!O22-'Pohjois-Savo'!N22)/'Pohjois-Savo'!N22)*100,"…")</f>
        <v>3.4324942791762014</v>
      </c>
      <c r="O20" s="31">
        <f>IF(ISNONTEXT('Pohjois-Savo'!P22),(('Pohjois-Savo'!P22-'Pohjois-Savo'!O22)/'Pohjois-Savo'!O22)*100,"…")</f>
        <v>-6.1946902654867255</v>
      </c>
      <c r="P20" s="31">
        <f>IF(ISNONTEXT('Pohjois-Savo'!Q22),(('Pohjois-Savo'!Q22-'Pohjois-Savo'!P22)/'Pohjois-Savo'!P22)*100,"…")</f>
        <v>7.5471698113207548</v>
      </c>
      <c r="Q20" s="31">
        <f>IF(ISNONTEXT('Pohjois-Savo'!R22),(('Pohjois-Savo'!R22-'Pohjois-Savo'!Q22)/'Pohjois-Savo'!Q22)*100,"…")</f>
        <v>-1.5350877192982455</v>
      </c>
      <c r="R20" s="31">
        <f>IF(ISNONTEXT('Pohjois-Savo'!S22),(('Pohjois-Savo'!S22-'Pohjois-Savo'!R22)/'Pohjois-Savo'!R22)*100,"…")</f>
        <v>5.4565701559020043</v>
      </c>
      <c r="S20" s="31">
        <f>IF(ISNONTEXT('Pohjois-Savo'!T22),(('Pohjois-Savo'!T22-'Pohjois-Savo'!S22)/'Pohjois-Savo'!S22)*100,"…")</f>
        <v>1.1615628299894403</v>
      </c>
      <c r="T20" s="31">
        <f>IF(ISNONTEXT('Pohjois-Savo'!U22),(('Pohjois-Savo'!U22-'Pohjois-Savo'!T22)/'Pohjois-Savo'!T22)*100,"…")</f>
        <v>8.1419624217119004</v>
      </c>
      <c r="U20" s="31">
        <f>IF(ISNONTEXT('Pohjois-Savo'!V22),(('Pohjois-Savo'!V22-'Pohjois-Savo'!U22)/'Pohjois-Savo'!U22)*100,"…")</f>
        <v>19.787644787644787</v>
      </c>
      <c r="V20" s="31">
        <f>IF(ISNONTEXT('Pohjois-Savo'!W22),(('Pohjois-Savo'!W22-'Pohjois-Savo'!V22)/'Pohjois-Savo'!V22)*100,"…")</f>
        <v>-0.16116035455278002</v>
      </c>
      <c r="W20" s="32">
        <f>IF(ISNONTEXT('Pohjois-Savo'!X22),(('Pohjois-Savo'!X22-'Pohjois-Savo'!W22)/'Pohjois-Savo'!W22)*100,"…")</f>
        <v>5.8111380145278453</v>
      </c>
    </row>
    <row r="21" spans="1:23" x14ac:dyDescent="0.25">
      <c r="A21" s="36" t="s">
        <v>39</v>
      </c>
      <c r="B21" s="49">
        <f>IF(ISNONTEXT('Pohjois-Savo'!C23),(('Pohjois-Savo'!C23-'Pohjois-Savo'!B23)/'Pohjois-Savo'!B23)*100,"…")</f>
        <v>-5.2016189476840049</v>
      </c>
      <c r="C21" s="31">
        <f>IF(ISNONTEXT('Pohjois-Savo'!D23),(('Pohjois-Savo'!D23-'Pohjois-Savo'!C23)/'Pohjois-Savo'!C23)*100,"…")</f>
        <v>1.2333965844402277</v>
      </c>
      <c r="D21" s="31">
        <f>IF(ISNONTEXT('Pohjois-Savo'!E23),(('Pohjois-Savo'!E23-'Pohjois-Savo'!D23)/'Pohjois-Savo'!D23)*100,"…")</f>
        <v>12.496094970321774</v>
      </c>
      <c r="E21" s="31">
        <f>IF(ISNONTEXT('Pohjois-Savo'!F23),(('Pohjois-Savo'!F23-'Pohjois-Savo'!E23)/'Pohjois-Savo'!E23)*100,"…")</f>
        <v>-4.0266592613163006</v>
      </c>
      <c r="F21" s="31">
        <f>IF(ISNONTEXT('Pohjois-Savo'!G23),(('Pohjois-Savo'!G23-'Pohjois-Savo'!F23)/'Pohjois-Savo'!F23)*100,"…")</f>
        <v>8.5503472222222232</v>
      </c>
      <c r="G21" s="31">
        <f>IF(ISNONTEXT('Pohjois-Savo'!H23),(('Pohjois-Savo'!H23-'Pohjois-Savo'!G23)/'Pohjois-Savo'!G23)*100,"…")</f>
        <v>7.9568172730907634</v>
      </c>
      <c r="H21" s="31">
        <f>IF(ISNONTEXT('Pohjois-Savo'!I23),(('Pohjois-Savo'!I23-'Pohjois-Savo'!H23)/'Pohjois-Savo'!H23)*100,"…")</f>
        <v>5.5679012345679011</v>
      </c>
      <c r="I21" s="31">
        <f>IF(ISNONTEXT('Pohjois-Savo'!J23),(('Pohjois-Savo'!J23-'Pohjois-Savo'!I23)/'Pohjois-Savo'!I23)*100,"…")</f>
        <v>2.1284060343819435</v>
      </c>
      <c r="J21" s="31">
        <f>IF(ISNONTEXT('Pohjois-Savo'!K23),(('Pohjois-Savo'!K23-'Pohjois-Savo'!J23)/'Pohjois-Savo'!J23)*100,"…")</f>
        <v>-8.6110156876216646</v>
      </c>
      <c r="K21" s="31">
        <f>IF(ISNONTEXT('Pohjois-Savo'!L23),(('Pohjois-Savo'!L23-'Pohjois-Savo'!K23)/'Pohjois-Savo'!K23)*100,"…")</f>
        <v>-1.2780353339180555</v>
      </c>
      <c r="L21" s="31">
        <f>IF(ISNONTEXT('Pohjois-Savo'!M23),(('Pohjois-Savo'!M23-'Pohjois-Savo'!L23)/'Pohjois-Savo'!L23)*100,"…")</f>
        <v>4.6452595507044041</v>
      </c>
      <c r="M21" s="31">
        <f>IF(ISNONTEXT('Pohjois-Savo'!N23),(('Pohjois-Savo'!N23-'Pohjois-Savo'!M23)/'Pohjois-Savo'!M23)*100,"…")</f>
        <v>-1.4918132201334142</v>
      </c>
      <c r="N21" s="31">
        <f>IF(ISNONTEXT('Pohjois-Savo'!O23),(('Pohjois-Savo'!O23-'Pohjois-Savo'!N23)/'Pohjois-Savo'!N23)*100,"…")</f>
        <v>-5.7498153164245256</v>
      </c>
      <c r="O21" s="31">
        <f>IF(ISNONTEXT('Pohjois-Savo'!P23),(('Pohjois-Savo'!P23-'Pohjois-Savo'!O23)/'Pohjois-Savo'!O23)*100,"…")</f>
        <v>12.044415414761593</v>
      </c>
      <c r="P21" s="31">
        <f>IF(ISNONTEXT('Pohjois-Savo'!Q23),(('Pohjois-Savo'!Q23-'Pohjois-Savo'!P23)/'Pohjois-Savo'!P23)*100,"…")</f>
        <v>1.4224087676343711</v>
      </c>
      <c r="Q21" s="31">
        <f>IF(ISNONTEXT('Pohjois-Savo'!R23),(('Pohjois-Savo'!R23-'Pohjois-Savo'!Q23)/'Pohjois-Savo'!Q23)*100,"…")</f>
        <v>0.7357167490516151</v>
      </c>
      <c r="R21" s="31">
        <f>IF(ISNONTEXT('Pohjois-Savo'!S23),(('Pohjois-Savo'!S23-'Pohjois-Savo'!R23)/'Pohjois-Savo'!R23)*100,"…")</f>
        <v>-0.79881319182928223</v>
      </c>
      <c r="S21" s="31">
        <f>IF(ISNONTEXT('Pohjois-Savo'!T23),(('Pohjois-Savo'!T23-'Pohjois-Savo'!S23)/'Pohjois-Savo'!S23)*100,"…")</f>
        <v>11.722075232946048</v>
      </c>
      <c r="T21" s="31">
        <f>IF(ISNONTEXT('Pohjois-Savo'!U23),(('Pohjois-Savo'!U23-'Pohjois-Savo'!T23)/'Pohjois-Savo'!T23)*100,"…")</f>
        <v>-2.4917627677100493</v>
      </c>
      <c r="U21" s="31">
        <f>IF(ISNONTEXT('Pohjois-Savo'!V23),(('Pohjois-Savo'!V23-'Pohjois-Savo'!U23)/'Pohjois-Savo'!U23)*100,"…")</f>
        <v>-3.917634635691658</v>
      </c>
      <c r="V21" s="31">
        <f>IF(ISNONTEXT('Pohjois-Savo'!W23),(('Pohjois-Savo'!W23-'Pohjois-Savo'!V23)/'Pohjois-Savo'!V23)*100,"…")</f>
        <v>1.6155621496867789</v>
      </c>
      <c r="W21" s="32">
        <f>IF(ISNONTEXT('Pohjois-Savo'!X23),(('Pohjois-Savo'!X23-'Pohjois-Savo'!W23)/'Pohjois-Savo'!W23)*100,"…")</f>
        <v>3.8286826735885784</v>
      </c>
    </row>
    <row r="22" spans="1:23" ht="30" x14ac:dyDescent="0.25">
      <c r="A22" s="54" t="s">
        <v>49</v>
      </c>
      <c r="B22" s="49">
        <f>IF(ISNONTEXT('Pohjois-Savo'!C24),(('Pohjois-Savo'!C24-'Pohjois-Savo'!B24)/'Pohjois-Savo'!B24)*100,"…")</f>
        <v>-1.2224012129252346</v>
      </c>
      <c r="C22" s="31">
        <f>IF(ISNONTEXT('Pohjois-Savo'!D24),(('Pohjois-Savo'!D24-'Pohjois-Savo'!C24)/'Pohjois-Savo'!C24)*100,"…")</f>
        <v>0.80583269378357636</v>
      </c>
      <c r="D22" s="31">
        <f>IF(ISNONTEXT('Pohjois-Savo'!E24),(('Pohjois-Savo'!E24-'Pohjois-Savo'!D24)/'Pohjois-Savo'!D24)*100,"…")</f>
        <v>-1.1515036162923487</v>
      </c>
      <c r="E22" s="31">
        <f>IF(ISNONTEXT('Pohjois-Savo'!F24),(('Pohjois-Savo'!F24-'Pohjois-Savo'!E24)/'Pohjois-Savo'!E24)*100,"…")</f>
        <v>1.858091845576201</v>
      </c>
      <c r="F22" s="31">
        <f>IF(ISNONTEXT('Pohjois-Savo'!G24),(('Pohjois-Savo'!G24-'Pohjois-Savo'!F24)/'Pohjois-Savo'!F24)*100,"…")</f>
        <v>1.66351606805293</v>
      </c>
      <c r="G22" s="31">
        <f>IF(ISNONTEXT('Pohjois-Savo'!H24),(('Pohjois-Savo'!H24-'Pohjois-Savo'!G24)/'Pohjois-Savo'!G24)*100,"…")</f>
        <v>2.5102268501301599</v>
      </c>
      <c r="H22" s="31">
        <f>IF(ISNONTEXT('Pohjois-Savo'!I24),(('Pohjois-Savo'!I24-'Pohjois-Savo'!H24)/'Pohjois-Savo'!H24)*100,"…")</f>
        <v>3.4826773081806635</v>
      </c>
      <c r="I22" s="31">
        <f>IF(ISNONTEXT('Pohjois-Savo'!J24),(('Pohjois-Savo'!J24-'Pohjois-Savo'!I24)/'Pohjois-Savo'!I24)*100,"…")</f>
        <v>-4.347063978965819</v>
      </c>
      <c r="J22" s="31">
        <f>IF(ISNONTEXT('Pohjois-Savo'!K24),(('Pohjois-Savo'!K24-'Pohjois-Savo'!J24)/'Pohjois-Savo'!J24)*100,"…")</f>
        <v>9.16254352208173E-2</v>
      </c>
      <c r="K22" s="31">
        <f>IF(ISNONTEXT('Pohjois-Savo'!L24),(('Pohjois-Savo'!L24-'Pohjois-Savo'!K24)/'Pohjois-Savo'!K24)*100,"…")</f>
        <v>-2.8560966678872211</v>
      </c>
      <c r="L22" s="31">
        <f>IF(ISNONTEXT('Pohjois-Savo'!M24),(('Pohjois-Savo'!M24-'Pohjois-Savo'!L24)/'Pohjois-Savo'!L24)*100,"…")</f>
        <v>9.4232943837165468E-3</v>
      </c>
      <c r="M22" s="31">
        <f>IF(ISNONTEXT('Pohjois-Savo'!N24),(('Pohjois-Savo'!N24-'Pohjois-Savo'!M24)/'Pohjois-Savo'!M24)*100,"…")</f>
        <v>4.6358239894469051</v>
      </c>
      <c r="N22" s="31">
        <f>IF(ISNONTEXT('Pohjois-Savo'!O24),(('Pohjois-Savo'!O24-'Pohjois-Savo'!N24)/'Pohjois-Savo'!N24)*100,"…")</f>
        <v>-0.93651508329581268</v>
      </c>
      <c r="O22" s="31">
        <f>IF(ISNONTEXT('Pohjois-Savo'!P24),(('Pohjois-Savo'!P24-'Pohjois-Savo'!O24)/'Pohjois-Savo'!O24)*100,"…")</f>
        <v>3.2360694482319792</v>
      </c>
      <c r="P22" s="31">
        <f>IF(ISNONTEXT('Pohjois-Savo'!Q24),(('Pohjois-Savo'!Q24-'Pohjois-Savo'!P24)/'Pohjois-Savo'!P24)*100,"…")</f>
        <v>1.0566170643655897</v>
      </c>
      <c r="Q22" s="31">
        <f>IF(ISNONTEXT('Pohjois-Savo'!R24),(('Pohjois-Savo'!R24-'Pohjois-Savo'!Q24)/'Pohjois-Savo'!Q24)*100,"…")</f>
        <v>-3.0582904940315414</v>
      </c>
      <c r="R22" s="31">
        <f>IF(ISNONTEXT('Pohjois-Savo'!S24),(('Pohjois-Savo'!S24-'Pohjois-Savo'!R24)/'Pohjois-Savo'!R24)*100,"…")</f>
        <v>-3.3614955959014918</v>
      </c>
      <c r="S22" s="31">
        <f>IF(ISNONTEXT('Pohjois-Savo'!T24),(('Pohjois-Savo'!T24-'Pohjois-Savo'!S24)/'Pohjois-Savo'!S24)*100,"…")</f>
        <v>1.8229166666666667</v>
      </c>
      <c r="T22" s="31">
        <f>IF(ISNONTEXT('Pohjois-Savo'!U24),(('Pohjois-Savo'!U24-'Pohjois-Savo'!T24)/'Pohjois-Savo'!T24)*100,"…")</f>
        <v>-0.14614541468761416</v>
      </c>
      <c r="U22" s="31">
        <f>IF(ISNONTEXT('Pohjois-Savo'!V24),(('Pohjois-Savo'!V24-'Pohjois-Savo'!U24)/'Pohjois-Savo'!U24)*100,"…")</f>
        <v>-4.2535675082327113</v>
      </c>
      <c r="V22" s="31">
        <f>IF(ISNONTEXT('Pohjois-Savo'!W24),(('Pohjois-Savo'!W24-'Pohjois-Savo'!V24)/'Pohjois-Savo'!V24)*100,"…")</f>
        <v>4.7195949173593199</v>
      </c>
      <c r="W22" s="32">
        <f>IF(ISNONTEXT('Pohjois-Savo'!X24),(('Pohjois-Savo'!X24-'Pohjois-Savo'!W24)/'Pohjois-Savo'!W24)*100,"…")</f>
        <v>1.5600766353434905</v>
      </c>
    </row>
    <row r="23" spans="1:23" x14ac:dyDescent="0.25">
      <c r="A23" s="36" t="s">
        <v>26</v>
      </c>
      <c r="B23" s="49">
        <f>IF(ISNONTEXT('Pohjois-Savo'!C25),(('Pohjois-Savo'!C25-'Pohjois-Savo'!B25)/'Pohjois-Savo'!B25)*100,"…")</f>
        <v>-6.0081845238095237</v>
      </c>
      <c r="C23" s="31">
        <f>IF(ISNONTEXT('Pohjois-Savo'!D25),(('Pohjois-Savo'!D25-'Pohjois-Savo'!C25)/'Pohjois-Savo'!C25)*100,"…")</f>
        <v>7.9160894518108052E-2</v>
      </c>
      <c r="D23" s="31">
        <f>IF(ISNONTEXT('Pohjois-Savo'!E25),(('Pohjois-Savo'!E25-'Pohjois-Savo'!D25)/'Pohjois-Savo'!D25)*100,"…")</f>
        <v>0.59323709709313821</v>
      </c>
      <c r="E23" s="31">
        <f>IF(ISNONTEXT('Pohjois-Savo'!F25),(('Pohjois-Savo'!F25-'Pohjois-Savo'!E25)/'Pohjois-Savo'!E25)*100,"…")</f>
        <v>0.29486927462158447</v>
      </c>
      <c r="F23" s="31">
        <f>IF(ISNONTEXT('Pohjois-Savo'!G25),(('Pohjois-Savo'!G25-'Pohjois-Savo'!F25)/'Pohjois-Savo'!F25)*100,"…")</f>
        <v>2.7832222657781265</v>
      </c>
      <c r="G23" s="31">
        <f>IF(ISNONTEXT('Pohjois-Savo'!H25),(('Pohjois-Savo'!H25-'Pohjois-Savo'!G25)/'Pohjois-Savo'!G25)*100,"…")</f>
        <v>4.1762013729977117</v>
      </c>
      <c r="H23" s="31">
        <f>IF(ISNONTEXT('Pohjois-Savo'!I25),(('Pohjois-Savo'!I25-'Pohjois-Savo'!H25)/'Pohjois-Savo'!H25)*100,"…")</f>
        <v>3.0752333882482152</v>
      </c>
      <c r="I23" s="31">
        <f>IF(ISNONTEXT('Pohjois-Savo'!J25),(('Pohjois-Savo'!J25-'Pohjois-Savo'!I25)/'Pohjois-Savo'!I25)*100,"…")</f>
        <v>-0.47948854555141185</v>
      </c>
      <c r="J23" s="31">
        <f>IF(ISNONTEXT('Pohjois-Savo'!K25),(('Pohjois-Savo'!K25-'Pohjois-Savo'!J25)/'Pohjois-Savo'!J25)*100,"…")</f>
        <v>8.4939329050678083</v>
      </c>
      <c r="K23" s="31">
        <f>IF(ISNONTEXT('Pohjois-Savo'!L25),(('Pohjois-Savo'!L25-'Pohjois-Savo'!K25)/'Pohjois-Savo'!K25)*100,"…")</f>
        <v>2.2532894736842106</v>
      </c>
      <c r="L23" s="31">
        <f>IF(ISNONTEXT('Pohjois-Savo'!M25),(('Pohjois-Savo'!M25-'Pohjois-Savo'!L25)/'Pohjois-Savo'!L25)*100,"…")</f>
        <v>-3.8121280360302401</v>
      </c>
      <c r="M23" s="31">
        <f>IF(ISNONTEXT('Pohjois-Savo'!N25),(('Pohjois-Savo'!N25-'Pohjois-Savo'!M25)/'Pohjois-Savo'!M25)*100,"…")</f>
        <v>-1.9063545150501671</v>
      </c>
      <c r="N23" s="31">
        <f>IF(ISNONTEXT('Pohjois-Savo'!O25),(('Pohjois-Savo'!O25-'Pohjois-Savo'!N25)/'Pohjois-Savo'!N25)*100,"…")</f>
        <v>1.9093078758949882</v>
      </c>
      <c r="O23" s="31">
        <f>IF(ISNONTEXT('Pohjois-Savo'!P25),(('Pohjois-Savo'!P25-'Pohjois-Savo'!O25)/'Pohjois-Savo'!O25)*100,"…")</f>
        <v>-2.1746403479424559</v>
      </c>
      <c r="P23" s="31">
        <f>IF(ISNONTEXT('Pohjois-Savo'!Q25),(('Pohjois-Savo'!Q25-'Pohjois-Savo'!P25)/'Pohjois-Savo'!P25)*100,"…")</f>
        <v>-3.2831737346101231</v>
      </c>
      <c r="Q23" s="31">
        <f>IF(ISNONTEXT('Pohjois-Savo'!R25),(('Pohjois-Savo'!R25-'Pohjois-Savo'!Q25)/'Pohjois-Savo'!Q25)*100,"…")</f>
        <v>-1.1138613861386137</v>
      </c>
      <c r="R23" s="31">
        <f>IF(ISNONTEXT('Pohjois-Savo'!S25),(('Pohjois-Savo'!S25-'Pohjois-Savo'!R25)/'Pohjois-Savo'!R25)*100,"…")</f>
        <v>-3.7725728589308059</v>
      </c>
      <c r="S23" s="31">
        <f>IF(ISNONTEXT('Pohjois-Savo'!T25),(('Pohjois-Savo'!T25-'Pohjois-Savo'!S25)/'Pohjois-Savo'!S25)*100,"…")</f>
        <v>-2.4154589371980677</v>
      </c>
      <c r="T23" s="31">
        <f>IF(ISNONTEXT('Pohjois-Savo'!U25),(('Pohjois-Savo'!U25-'Pohjois-Savo'!T25)/'Pohjois-Savo'!T25)*100,"…")</f>
        <v>6.6260472201066261</v>
      </c>
      <c r="U23" s="31">
        <f>IF(ISNONTEXT('Pohjois-Savo'!V25),(('Pohjois-Savo'!V25-'Pohjois-Savo'!U25)/'Pohjois-Savo'!U25)*100,"…")</f>
        <v>-7.0000000000000009</v>
      </c>
      <c r="V23" s="31">
        <f>IF(ISNONTEXT('Pohjois-Savo'!W25),(('Pohjois-Savo'!W25-'Pohjois-Savo'!V25)/'Pohjois-Savo'!V25)*100,"…")</f>
        <v>4.8195084485407067</v>
      </c>
      <c r="W23" s="32">
        <f>IF(ISNONTEXT('Pohjois-Savo'!X25),(('Pohjois-Savo'!X25-'Pohjois-Savo'!W25)/'Pohjois-Savo'!W25)*100,"…")</f>
        <v>-2.2165231727422605</v>
      </c>
    </row>
    <row r="24" spans="1:23" x14ac:dyDescent="0.25">
      <c r="A24" s="36" t="s">
        <v>27</v>
      </c>
      <c r="B24" s="49">
        <f>IF(ISNONTEXT('Pohjois-Savo'!C26),(('Pohjois-Savo'!C26-'Pohjois-Savo'!B26)/'Pohjois-Savo'!B26)*100,"…")</f>
        <v>4.4360902255639099</v>
      </c>
      <c r="C24" s="31">
        <f>IF(ISNONTEXT('Pohjois-Savo'!D26),(('Pohjois-Savo'!D26-'Pohjois-Savo'!C26)/'Pohjois-Savo'!C26)*100,"…")</f>
        <v>-2.5557955363570914</v>
      </c>
      <c r="D24" s="31">
        <f>IF(ISNONTEXT('Pohjois-Savo'!E26),(('Pohjois-Savo'!E26-'Pohjois-Savo'!D26)/'Pohjois-Savo'!D26)*100,"…")</f>
        <v>2.4011821204285186</v>
      </c>
      <c r="E24" s="31">
        <f>IF(ISNONTEXT('Pohjois-Savo'!F26),(('Pohjois-Savo'!F26-'Pohjois-Savo'!E26)/'Pohjois-Savo'!E26)*100,"…")</f>
        <v>-0.64935064935064934</v>
      </c>
      <c r="F24" s="31">
        <f>IF(ISNONTEXT('Pohjois-Savo'!G26),(('Pohjois-Savo'!G26-'Pohjois-Savo'!F26)/'Pohjois-Savo'!F26)*100,"…")</f>
        <v>-0.8714596949891068</v>
      </c>
      <c r="G24" s="31">
        <f>IF(ISNONTEXT('Pohjois-Savo'!H26),(('Pohjois-Savo'!H26-'Pohjois-Savo'!G26)/'Pohjois-Savo'!G26)*100,"…")</f>
        <v>1.5018315018315018</v>
      </c>
      <c r="H24" s="31">
        <f>IF(ISNONTEXT('Pohjois-Savo'!I26),(('Pohjois-Savo'!I26-'Pohjois-Savo'!H26)/'Pohjois-Savo'!H26)*100,"…")</f>
        <v>2.5983399494767232</v>
      </c>
      <c r="I24" s="31">
        <f>IF(ISNONTEXT('Pohjois-Savo'!J26),(('Pohjois-Savo'!J26-'Pohjois-Savo'!I26)/'Pohjois-Savo'!I26)*100,"…")</f>
        <v>3.7988040801969749</v>
      </c>
      <c r="J24" s="31">
        <f>IF(ISNONTEXT('Pohjois-Savo'!K26),(('Pohjois-Savo'!K26-'Pohjois-Savo'!J26)/'Pohjois-Savo'!J26)*100,"…")</f>
        <v>-0.84717045069467967</v>
      </c>
      <c r="K24" s="31">
        <f>IF(ISNONTEXT('Pohjois-Savo'!L26),(('Pohjois-Savo'!L26-'Pohjois-Savo'!K26)/'Pohjois-Savo'!K26)*100,"…")</f>
        <v>-3.7935748462064254</v>
      </c>
      <c r="L24" s="31">
        <f>IF(ISNONTEXT('Pohjois-Savo'!M26),(('Pohjois-Savo'!M26-'Pohjois-Savo'!L26)/'Pohjois-Savo'!L26)*100,"…")</f>
        <v>-1.2433392539964476</v>
      </c>
      <c r="M24" s="31">
        <f>IF(ISNONTEXT('Pohjois-Savo'!N26),(('Pohjois-Savo'!N26-'Pohjois-Savo'!M26)/'Pohjois-Savo'!M26)*100,"…")</f>
        <v>-2.7697841726618702</v>
      </c>
      <c r="N24" s="31">
        <f>IF(ISNONTEXT('Pohjois-Savo'!O26),(('Pohjois-Savo'!O26-'Pohjois-Savo'!N26)/'Pohjois-Savo'!N26)*100,"…")</f>
        <v>5.4753977062523118</v>
      </c>
      <c r="O24" s="31">
        <f>IF(ISNONTEXT('Pohjois-Savo'!P26),(('Pohjois-Savo'!P26-'Pohjois-Savo'!O26)/'Pohjois-Savo'!O26)*100,"…")</f>
        <v>-0.14030164854437038</v>
      </c>
      <c r="P24" s="31">
        <f>IF(ISNONTEXT('Pohjois-Savo'!Q26),(('Pohjois-Savo'!Q26-'Pohjois-Savo'!P26)/'Pohjois-Savo'!P26)*100,"…")</f>
        <v>-2.0021074815595363</v>
      </c>
      <c r="Q24" s="31">
        <f>IF(ISNONTEXT('Pohjois-Savo'!R26),(('Pohjois-Savo'!R26-'Pohjois-Savo'!Q26)/'Pohjois-Savo'!Q26)*100,"…")</f>
        <v>-0.53763440860215062</v>
      </c>
      <c r="R24" s="31">
        <f>IF(ISNONTEXT('Pohjois-Savo'!S26),(('Pohjois-Savo'!S26-'Pohjois-Savo'!R26)/'Pohjois-Savo'!R26)*100,"…")</f>
        <v>-2.5945945945945943</v>
      </c>
      <c r="S24" s="31">
        <f>IF(ISNONTEXT('Pohjois-Savo'!T26),(('Pohjois-Savo'!T26-'Pohjois-Savo'!S26)/'Pohjois-Savo'!S26)*100,"…")</f>
        <v>5.0684424713281535</v>
      </c>
      <c r="T24" s="31">
        <f>IF(ISNONTEXT('Pohjois-Savo'!U26),(('Pohjois-Savo'!U26-'Pohjois-Savo'!T26)/'Pohjois-Savo'!T26)*100,"…")</f>
        <v>14.894366197183098</v>
      </c>
      <c r="U24" s="31">
        <f>IF(ISNONTEXT('Pohjois-Savo'!V26),(('Pohjois-Savo'!V26-'Pohjois-Savo'!U26)/'Pohjois-Savo'!U26)*100,"…")</f>
        <v>-22.004290530186946</v>
      </c>
      <c r="V24" s="31">
        <f>IF(ISNONTEXT('Pohjois-Savo'!W26),(('Pohjois-Savo'!W26-'Pohjois-Savo'!V26)/'Pohjois-Savo'!V26)*100,"…")</f>
        <v>3.6935166994106088</v>
      </c>
      <c r="W24" s="32">
        <f>IF(ISNONTEXT('Pohjois-Savo'!X26),(('Pohjois-Savo'!X26-'Pohjois-Savo'!W26)/'Pohjois-Savo'!W26)*100,"…")</f>
        <v>9.0943539219401295</v>
      </c>
    </row>
    <row r="25" spans="1:23" x14ac:dyDescent="0.25">
      <c r="A25" s="36" t="s">
        <v>28</v>
      </c>
      <c r="B25" s="49">
        <f>IF(ISNONTEXT('Pohjois-Savo'!C27),(('Pohjois-Savo'!C27-'Pohjois-Savo'!B27)/'Pohjois-Savo'!B27)*100,"…")</f>
        <v>3.8107202680067003</v>
      </c>
      <c r="C25" s="31">
        <f>IF(ISNONTEXT('Pohjois-Savo'!D27),(('Pohjois-Savo'!D27-'Pohjois-Savo'!C27)/'Pohjois-Savo'!C27)*100,"…")</f>
        <v>-0.44372730939895116</v>
      </c>
      <c r="D25" s="31">
        <f>IF(ISNONTEXT('Pohjois-Savo'!E27),(('Pohjois-Savo'!E27-'Pohjois-Savo'!D27)/'Pohjois-Savo'!D27)*100,"…")</f>
        <v>-10.73743922204214</v>
      </c>
      <c r="E25" s="31">
        <f>IF(ISNONTEXT('Pohjois-Savo'!F27),(('Pohjois-Savo'!F27-'Pohjois-Savo'!E27)/'Pohjois-Savo'!E27)*100,"…")</f>
        <v>-4.8570131638674532</v>
      </c>
      <c r="F25" s="31">
        <f>IF(ISNONTEXT('Pohjois-Savo'!G27),(('Pohjois-Savo'!G27-'Pohjois-Savo'!F27)/'Pohjois-Savo'!F27)*100,"…")</f>
        <v>-9.4465648854961835</v>
      </c>
      <c r="G25" s="31">
        <f>IF(ISNONTEXT('Pohjois-Savo'!H27),(('Pohjois-Savo'!H27-'Pohjois-Savo'!G27)/'Pohjois-Savo'!G27)*100,"…")</f>
        <v>0.42149631190727077</v>
      </c>
      <c r="H25" s="31">
        <f>IF(ISNONTEXT('Pohjois-Savo'!I27),(('Pohjois-Savo'!I27-'Pohjois-Savo'!H27)/'Pohjois-Savo'!H27)*100,"…")</f>
        <v>4.8793284365162641</v>
      </c>
      <c r="I25" s="31">
        <f>IF(ISNONTEXT('Pohjois-Savo'!J27),(('Pohjois-Savo'!J27-'Pohjois-Savo'!I27)/'Pohjois-Savo'!I27)*100,"…")</f>
        <v>-0.30015007503751878</v>
      </c>
      <c r="J25" s="31">
        <f>IF(ISNONTEXT('Pohjois-Savo'!K27),(('Pohjois-Savo'!K27-'Pohjois-Savo'!J27)/'Pohjois-Savo'!J27)*100,"…")</f>
        <v>-2.0572002007024586</v>
      </c>
      <c r="K25" s="31">
        <f>IF(ISNONTEXT('Pohjois-Savo'!L27),(('Pohjois-Savo'!L27-'Pohjois-Savo'!K27)/'Pohjois-Savo'!K27)*100,"…")</f>
        <v>6.0450819672131146</v>
      </c>
      <c r="L25" s="31">
        <f>IF(ISNONTEXT('Pohjois-Savo'!M27),(('Pohjois-Savo'!M27-'Pohjois-Savo'!L27)/'Pohjois-Savo'!L27)*100,"…")</f>
        <v>0.43478260869565216</v>
      </c>
      <c r="M25" s="31">
        <f>IF(ISNONTEXT('Pohjois-Savo'!N27),(('Pohjois-Savo'!N27-'Pohjois-Savo'!M27)/'Pohjois-Savo'!M27)*100,"…")</f>
        <v>-18.951418951418951</v>
      </c>
      <c r="N25" s="31">
        <f>IF(ISNONTEXT('Pohjois-Savo'!O27),(('Pohjois-Savo'!O27-'Pohjois-Savo'!N27)/'Pohjois-Savo'!N27)*100,"…")</f>
        <v>21.068249258160236</v>
      </c>
      <c r="O25" s="31">
        <f>IF(ISNONTEXT('Pohjois-Savo'!P27),(('Pohjois-Savo'!P27-'Pohjois-Savo'!O27)/'Pohjois-Savo'!O27)*100,"…")</f>
        <v>-6.9117647058823533</v>
      </c>
      <c r="P25" s="31">
        <f>IF(ISNONTEXT('Pohjois-Savo'!Q27),(('Pohjois-Savo'!Q27-'Pohjois-Savo'!P27)/'Pohjois-Savo'!P27)*100,"…")</f>
        <v>-1.8430753027909426</v>
      </c>
      <c r="Q25" s="31">
        <f>IF(ISNONTEXT('Pohjois-Savo'!R27),(('Pohjois-Savo'!R27-'Pohjois-Savo'!Q27)/'Pohjois-Savo'!Q27)*100,"…")</f>
        <v>0.85836909871244638</v>
      </c>
      <c r="R25" s="31">
        <f>IF(ISNONTEXT('Pohjois-Savo'!S27),(('Pohjois-Savo'!S27-'Pohjois-Savo'!R27)/'Pohjois-Savo'!R27)*100,"…")</f>
        <v>7.287234042553191</v>
      </c>
      <c r="S25" s="31">
        <f>IF(ISNONTEXT('Pohjois-Savo'!T27),(('Pohjois-Savo'!T27-'Pohjois-Savo'!S27)/'Pohjois-Savo'!S27)*100,"…")</f>
        <v>-7.0897372335151214</v>
      </c>
      <c r="T25" s="31">
        <f>IF(ISNONTEXT('Pohjois-Savo'!U27),(('Pohjois-Savo'!U27-'Pohjois-Savo'!T27)/'Pohjois-Savo'!T27)*100,"…")</f>
        <v>2.0277481323372464</v>
      </c>
      <c r="U25" s="31">
        <f>IF(ISNONTEXT('Pohjois-Savo'!V27),(('Pohjois-Savo'!V27-'Pohjois-Savo'!U27)/'Pohjois-Savo'!U27)*100,"…")</f>
        <v>-0.31380753138075312</v>
      </c>
      <c r="V25" s="31">
        <f>IF(ISNONTEXT('Pohjois-Savo'!W27),(('Pohjois-Savo'!W27-'Pohjois-Savo'!V27)/'Pohjois-Savo'!V27)*100,"…")</f>
        <v>10.335781741867786</v>
      </c>
      <c r="W25" s="32">
        <f>IF(ISNONTEXT('Pohjois-Savo'!X27),(('Pohjois-Savo'!X27-'Pohjois-Savo'!W27)/'Pohjois-Savo'!W27)*100,"…")</f>
        <v>8.036138849262958</v>
      </c>
    </row>
    <row r="26" spans="1:23" x14ac:dyDescent="0.25">
      <c r="A26" s="36" t="s">
        <v>29</v>
      </c>
      <c r="B26" s="49">
        <f>IF(ISNONTEXT('Pohjois-Savo'!C28),(('Pohjois-Savo'!C28-'Pohjois-Savo'!B28)/'Pohjois-Savo'!B28)*100,"…")</f>
        <v>-6.5896739130434785</v>
      </c>
      <c r="C26" s="31">
        <f>IF(ISNONTEXT('Pohjois-Savo'!D28),(('Pohjois-Savo'!D28-'Pohjois-Savo'!C28)/'Pohjois-Savo'!C28)*100,"…")</f>
        <v>3.6363636363636362</v>
      </c>
      <c r="D26" s="31">
        <f>IF(ISNONTEXT('Pohjois-Savo'!E28),(('Pohjois-Savo'!E28-'Pohjois-Savo'!D28)/'Pohjois-Savo'!D28)*100,"…")</f>
        <v>-2.9473684210526314</v>
      </c>
      <c r="E26" s="31">
        <f>IF(ISNONTEXT('Pohjois-Savo'!F28),(('Pohjois-Savo'!F28-'Pohjois-Savo'!E28)/'Pohjois-Savo'!E28)*100,"…")</f>
        <v>-4.4830079537237886</v>
      </c>
      <c r="F26" s="31">
        <f>IF(ISNONTEXT('Pohjois-Savo'!G28),(('Pohjois-Savo'!G28-'Pohjois-Savo'!F28)/'Pohjois-Savo'!F28)*100,"…")</f>
        <v>-1.6654049962149888</v>
      </c>
      <c r="G26" s="31">
        <f>IF(ISNONTEXT('Pohjois-Savo'!H28),(('Pohjois-Savo'!H28-'Pohjois-Savo'!G28)/'Pohjois-Savo'!G28)*100,"…")</f>
        <v>5.2347959969207079</v>
      </c>
      <c r="H26" s="31">
        <f>IF(ISNONTEXT('Pohjois-Savo'!I28),(('Pohjois-Savo'!I28-'Pohjois-Savo'!H28)/'Pohjois-Savo'!H28)*100,"…")</f>
        <v>-1.6825164594001463</v>
      </c>
      <c r="I26" s="31">
        <f>IF(ISNONTEXT('Pohjois-Savo'!J28),(('Pohjois-Savo'!J28-'Pohjois-Savo'!I28)/'Pohjois-Savo'!I28)*100,"…")</f>
        <v>-2.4553571428571428</v>
      </c>
      <c r="J26" s="31">
        <f>IF(ISNONTEXT('Pohjois-Savo'!K28),(('Pohjois-Savo'!K28-'Pohjois-Savo'!J28)/'Pohjois-Savo'!J28)*100,"…")</f>
        <v>6.9412662090007622</v>
      </c>
      <c r="K26" s="31">
        <f>IF(ISNONTEXT('Pohjois-Savo'!L28),(('Pohjois-Savo'!L28-'Pohjois-Savo'!K28)/'Pohjois-Savo'!K28)*100,"…")</f>
        <v>0.42796005706134094</v>
      </c>
      <c r="L26" s="31">
        <f>IF(ISNONTEXT('Pohjois-Savo'!M28),(('Pohjois-Savo'!M28-'Pohjois-Savo'!L28)/'Pohjois-Savo'!L28)*100,"…")</f>
        <v>1.4914772727272727</v>
      </c>
      <c r="M26" s="31">
        <f>IF(ISNONTEXT('Pohjois-Savo'!N28),(('Pohjois-Savo'!N28-'Pohjois-Savo'!M28)/'Pohjois-Savo'!M28)*100,"…")</f>
        <v>0.69979006298110569</v>
      </c>
      <c r="N26" s="31">
        <f>IF(ISNONTEXT('Pohjois-Savo'!O28),(('Pohjois-Savo'!O28-'Pohjois-Savo'!N28)/'Pohjois-Savo'!N28)*100,"…")</f>
        <v>5.9763724808895065</v>
      </c>
      <c r="O26" s="31">
        <f>IF(ISNONTEXT('Pohjois-Savo'!P28),(('Pohjois-Savo'!P28-'Pohjois-Savo'!O28)/'Pohjois-Savo'!O28)*100,"…")</f>
        <v>-2.8852459016393444</v>
      </c>
      <c r="P26" s="31">
        <f>IF(ISNONTEXT('Pohjois-Savo'!Q28),(('Pohjois-Savo'!Q28-'Pohjois-Savo'!P28)/'Pohjois-Savo'!P28)*100,"…")</f>
        <v>-1.9581363943281564</v>
      </c>
      <c r="Q26" s="31">
        <f>IF(ISNONTEXT('Pohjois-Savo'!R28),(('Pohjois-Savo'!R28-'Pohjois-Savo'!Q28)/'Pohjois-Savo'!Q28)*100,"…")</f>
        <v>-1.4462809917355373</v>
      </c>
      <c r="R26" s="31">
        <f>IF(ISNONTEXT('Pohjois-Savo'!S28),(('Pohjois-Savo'!S28-'Pohjois-Savo'!R28)/'Pohjois-Savo'!R28)*100,"…")</f>
        <v>-3.4241788958770094</v>
      </c>
      <c r="S26" s="31">
        <f>IF(ISNONTEXT('Pohjois-Savo'!T28),(('Pohjois-Savo'!T28-'Pohjois-Savo'!S28)/'Pohjois-Savo'!S28)*100,"…")</f>
        <v>-1.7366136034732274</v>
      </c>
      <c r="T26" s="31">
        <f>IF(ISNONTEXT('Pohjois-Savo'!U28),(('Pohjois-Savo'!U28-'Pohjois-Savo'!T28)/'Pohjois-Savo'!T28)*100,"…")</f>
        <v>9.3519882179675999</v>
      </c>
      <c r="U26" s="31">
        <f>IF(ISNONTEXT('Pohjois-Savo'!V28),(('Pohjois-Savo'!V28-'Pohjois-Savo'!U28)/'Pohjois-Savo'!U28)*100,"…")</f>
        <v>-10.37037037037037</v>
      </c>
      <c r="V26" s="31">
        <f>IF(ISNONTEXT('Pohjois-Savo'!W28),(('Pohjois-Savo'!W28-'Pohjois-Savo'!V28)/'Pohjois-Savo'!V28)*100,"…")</f>
        <v>3.606311044327573</v>
      </c>
      <c r="W26" s="32">
        <f>IF(ISNONTEXT('Pohjois-Savo'!X28),(('Pohjois-Savo'!X28-'Pohjois-Savo'!W28)/'Pohjois-Savo'!W28)*100,"…")</f>
        <v>-1.5228426395939088</v>
      </c>
    </row>
    <row r="27" spans="1:23" x14ac:dyDescent="0.25">
      <c r="A27" s="36" t="s">
        <v>40</v>
      </c>
      <c r="B27" s="49">
        <f>IF(ISNONTEXT('Pohjois-Savo'!C29),(('Pohjois-Savo'!C29-'Pohjois-Savo'!B29)/'Pohjois-Savo'!B29)*100,"…")</f>
        <v>9.9783080260303691</v>
      </c>
      <c r="C27" s="31">
        <f>IF(ISNONTEXT('Pohjois-Savo'!D29),(('Pohjois-Savo'!D29-'Pohjois-Savo'!C29)/'Pohjois-Savo'!C29)*100,"…")</f>
        <v>-1.7751479289940828</v>
      </c>
      <c r="D27" s="31">
        <f>IF(ISNONTEXT('Pohjois-Savo'!E29),(('Pohjois-Savo'!E29-'Pohjois-Savo'!D29)/'Pohjois-Savo'!D29)*100,"…")</f>
        <v>5.6224899598393572</v>
      </c>
      <c r="E27" s="31">
        <f>IF(ISNONTEXT('Pohjois-Savo'!F29),(('Pohjois-Savo'!F29-'Pohjois-Savo'!E29)/'Pohjois-Savo'!E29)*100,"…")</f>
        <v>3.2319391634980987</v>
      </c>
      <c r="F27" s="31">
        <f>IF(ISNONTEXT('Pohjois-Savo'!G29),(('Pohjois-Savo'!G29-'Pohjois-Savo'!F29)/'Pohjois-Savo'!F29)*100,"…")</f>
        <v>2.2099447513812152</v>
      </c>
      <c r="G27" s="31">
        <f>IF(ISNONTEXT('Pohjois-Savo'!H29),(('Pohjois-Savo'!H29-'Pohjois-Savo'!G29)/'Pohjois-Savo'!G29)*100,"…")</f>
        <v>6.4864864864864868</v>
      </c>
      <c r="H27" s="31">
        <f>IF(ISNONTEXT('Pohjois-Savo'!I29),(('Pohjois-Savo'!I29-'Pohjois-Savo'!H29)/'Pohjois-Savo'!H29)*100,"…")</f>
        <v>7.9526226734348562</v>
      </c>
      <c r="I27" s="31">
        <f>IF(ISNONTEXT('Pohjois-Savo'!J29),(('Pohjois-Savo'!J29-'Pohjois-Savo'!I29)/'Pohjois-Savo'!I29)*100,"…")</f>
        <v>-8.9341692789968654</v>
      </c>
      <c r="J27" s="31">
        <f>IF(ISNONTEXT('Pohjois-Savo'!K29),(('Pohjois-Savo'!K29-'Pohjois-Savo'!J29)/'Pohjois-Savo'!J29)*100,"…")</f>
        <v>15.3184165232358</v>
      </c>
      <c r="K27" s="31">
        <f>IF(ISNONTEXT('Pohjois-Savo'!L29),(('Pohjois-Savo'!L29-'Pohjois-Savo'!K29)/'Pohjois-Savo'!K29)*100,"…")</f>
        <v>5.6716417910447765</v>
      </c>
      <c r="L27" s="31">
        <f>IF(ISNONTEXT('Pohjois-Savo'!M29),(('Pohjois-Savo'!M29-'Pohjois-Savo'!L29)/'Pohjois-Savo'!L29)*100,"…")</f>
        <v>-7.6271186440677967</v>
      </c>
      <c r="M27" s="31">
        <f>IF(ISNONTEXT('Pohjois-Savo'!N29),(('Pohjois-Savo'!N29-'Pohjois-Savo'!M29)/'Pohjois-Savo'!M29)*100,"…")</f>
        <v>-6.8807339449541285</v>
      </c>
      <c r="N27" s="31">
        <f>IF(ISNONTEXT('Pohjois-Savo'!O29),(('Pohjois-Savo'!O29-'Pohjois-Savo'!N29)/'Pohjois-Savo'!N29)*100,"…")</f>
        <v>-7.8817733990147785</v>
      </c>
      <c r="O27" s="31">
        <f>IF(ISNONTEXT('Pohjois-Savo'!P29),(('Pohjois-Savo'!P29-'Pohjois-Savo'!O29)/'Pohjois-Savo'!O29)*100,"…")</f>
        <v>-1.9607843137254901</v>
      </c>
      <c r="P27" s="31">
        <f>IF(ISNONTEXT('Pohjois-Savo'!Q29),(('Pohjois-Savo'!Q29-'Pohjois-Savo'!P29)/'Pohjois-Savo'!P29)*100,"…")</f>
        <v>11.090909090909092</v>
      </c>
      <c r="Q27" s="31">
        <f>IF(ISNONTEXT('Pohjois-Savo'!R29),(('Pohjois-Savo'!R29-'Pohjois-Savo'!Q29)/'Pohjois-Savo'!Q29)*100,"…")</f>
        <v>-0.98199672667757776</v>
      </c>
      <c r="R27" s="31">
        <f>IF(ISNONTEXT('Pohjois-Savo'!S29),(('Pohjois-Savo'!S29-'Pohjois-Savo'!R29)/'Pohjois-Savo'!R29)*100,"…")</f>
        <v>-2.1487603305785123</v>
      </c>
      <c r="S27" s="31">
        <f>IF(ISNONTEXT('Pohjois-Savo'!T29),(('Pohjois-Savo'!T29-'Pohjois-Savo'!S29)/'Pohjois-Savo'!S29)*100,"…")</f>
        <v>-0.16891891891891891</v>
      </c>
      <c r="T27" s="31">
        <f>IF(ISNONTEXT('Pohjois-Savo'!U29),(('Pohjois-Savo'!U29-'Pohjois-Savo'!T29)/'Pohjois-Savo'!T29)*100,"…")</f>
        <v>-1.015228426395939</v>
      </c>
      <c r="U27" s="31">
        <f>IF(ISNONTEXT('Pohjois-Savo'!V29),(('Pohjois-Savo'!V29-'Pohjois-Savo'!U29)/'Pohjois-Savo'!U29)*100,"…")</f>
        <v>7.1794871794871788</v>
      </c>
      <c r="V27" s="31">
        <f>IF(ISNONTEXT('Pohjois-Savo'!W29),(('Pohjois-Savo'!W29-'Pohjois-Savo'!V29)/'Pohjois-Savo'!V29)*100,"…")</f>
        <v>-8.7719298245614024</v>
      </c>
      <c r="W27" s="32">
        <f>IF(ISNONTEXT('Pohjois-Savo'!X29),(('Pohjois-Savo'!X29-'Pohjois-Savo'!W29)/'Pohjois-Savo'!W29)*100,"…")</f>
        <v>17.482517482517483</v>
      </c>
    </row>
    <row r="28" spans="1:23" x14ac:dyDescent="0.25">
      <c r="A28" s="36" t="s">
        <v>41</v>
      </c>
      <c r="B28" s="49">
        <f>IF(ISNONTEXT('Pohjois-Savo'!C30),(('Pohjois-Savo'!C30-'Pohjois-Savo'!B30)/'Pohjois-Savo'!B30)*100,"…")</f>
        <v>-2.877697841726619</v>
      </c>
      <c r="C28" s="31">
        <f>IF(ISNONTEXT('Pohjois-Savo'!D30),(('Pohjois-Savo'!D30-'Pohjois-Savo'!C30)/'Pohjois-Savo'!C30)*100,"…")</f>
        <v>1.4814814814814816</v>
      </c>
      <c r="D28" s="31">
        <f>IF(ISNONTEXT('Pohjois-Savo'!E30),(('Pohjois-Savo'!E30-'Pohjois-Savo'!D30)/'Pohjois-Savo'!D30)*100,"…")</f>
        <v>2.1897810218978102</v>
      </c>
      <c r="E28" s="31">
        <f>IF(ISNONTEXT('Pohjois-Savo'!F30),(('Pohjois-Savo'!F30-'Pohjois-Savo'!E30)/'Pohjois-Savo'!E30)*100,"…")</f>
        <v>0</v>
      </c>
      <c r="F28" s="31">
        <f>IF(ISNONTEXT('Pohjois-Savo'!G30),(('Pohjois-Savo'!G30-'Pohjois-Savo'!F30)/'Pohjois-Savo'!F30)*100,"…")</f>
        <v>5.7142857142857144</v>
      </c>
      <c r="G28" s="31">
        <f>IF(ISNONTEXT('Pohjois-Savo'!H30),(('Pohjois-Savo'!H30-'Pohjois-Savo'!G30)/'Pohjois-Savo'!G30)*100,"…")</f>
        <v>4.0540540540540544</v>
      </c>
      <c r="H28" s="31">
        <f>IF(ISNONTEXT('Pohjois-Savo'!I30),(('Pohjois-Savo'!I30-'Pohjois-Savo'!H30)/'Pohjois-Savo'!H30)*100,"…")</f>
        <v>3.2467532467532463</v>
      </c>
      <c r="I28" s="31">
        <f>IF(ISNONTEXT('Pohjois-Savo'!J30),(('Pohjois-Savo'!J30-'Pohjois-Savo'!I30)/'Pohjois-Savo'!I30)*100,"…")</f>
        <v>11.320754716981133</v>
      </c>
      <c r="J28" s="31">
        <f>IF(ISNONTEXT('Pohjois-Savo'!K30),(('Pohjois-Savo'!K30-'Pohjois-Savo'!J30)/'Pohjois-Savo'!J30)*100,"…")</f>
        <v>37.853107344632768</v>
      </c>
      <c r="K28" s="31">
        <f>IF(ISNONTEXT('Pohjois-Savo'!L30),(('Pohjois-Savo'!L30-'Pohjois-Savo'!K30)/'Pohjois-Savo'!K30)*100,"…")</f>
        <v>1.2295081967213115</v>
      </c>
      <c r="L28" s="31">
        <f>IF(ISNONTEXT('Pohjois-Savo'!M30),(('Pohjois-Savo'!M30-'Pohjois-Savo'!L30)/'Pohjois-Savo'!L30)*100,"…")</f>
        <v>7.6923076923076925</v>
      </c>
      <c r="M28" s="31">
        <f>IF(ISNONTEXT('Pohjois-Savo'!N30),(('Pohjois-Savo'!N30-'Pohjois-Savo'!M30)/'Pohjois-Savo'!M30)*100,"…")</f>
        <v>0.75187969924812026</v>
      </c>
      <c r="N28" s="31">
        <f>IF(ISNONTEXT('Pohjois-Savo'!O30),(('Pohjois-Savo'!O30-'Pohjois-Savo'!N30)/'Pohjois-Savo'!N30)*100,"…")</f>
        <v>-4.8507462686567164</v>
      </c>
      <c r="O28" s="31">
        <f>IF(ISNONTEXT('Pohjois-Savo'!P30),(('Pohjois-Savo'!P30-'Pohjois-Savo'!O30)/'Pohjois-Savo'!O30)*100,"…")</f>
        <v>-1.5686274509803921</v>
      </c>
      <c r="P28" s="31">
        <f>IF(ISNONTEXT('Pohjois-Savo'!Q30),(('Pohjois-Savo'!Q30-'Pohjois-Savo'!P30)/'Pohjois-Savo'!P30)*100,"…")</f>
        <v>3.5856573705179287</v>
      </c>
      <c r="Q28" s="31">
        <f>IF(ISNONTEXT('Pohjois-Savo'!R30),(('Pohjois-Savo'!R30-'Pohjois-Savo'!Q30)/'Pohjois-Savo'!Q30)*100,"…")</f>
        <v>31.153846153846153</v>
      </c>
      <c r="R28" s="31">
        <f>IF(ISNONTEXT('Pohjois-Savo'!S30),(('Pohjois-Savo'!S30-'Pohjois-Savo'!R30)/'Pohjois-Savo'!R30)*100,"…")</f>
        <v>-1.466275659824047</v>
      </c>
      <c r="S28" s="31">
        <f>IF(ISNONTEXT('Pohjois-Savo'!T30),(('Pohjois-Savo'!T30-'Pohjois-Savo'!S30)/'Pohjois-Savo'!S30)*100,"…")</f>
        <v>-10.416666666666668</v>
      </c>
      <c r="T28" s="31">
        <f>IF(ISNONTEXT('Pohjois-Savo'!U30),(('Pohjois-Savo'!U30-'Pohjois-Savo'!T30)/'Pohjois-Savo'!T30)*100,"…")</f>
        <v>-3.6544850498338874</v>
      </c>
      <c r="U28" s="31">
        <f>IF(ISNONTEXT('Pohjois-Savo'!V30),(('Pohjois-Savo'!V30-'Pohjois-Savo'!U30)/'Pohjois-Savo'!U30)*100,"…")</f>
        <v>-32.068965517241374</v>
      </c>
      <c r="V28" s="31">
        <f>IF(ISNONTEXT('Pohjois-Savo'!W30),(('Pohjois-Savo'!W30-'Pohjois-Savo'!V30)/'Pohjois-Savo'!V30)*100,"…")</f>
        <v>-7.1065989847715745</v>
      </c>
      <c r="W28" s="32">
        <f>IF(ISNONTEXT('Pohjois-Savo'!X30),(('Pohjois-Savo'!X30-'Pohjois-Savo'!W30)/'Pohjois-Savo'!W30)*100,"…")</f>
        <v>62.295081967213115</v>
      </c>
    </row>
    <row r="29" spans="1:23" ht="30" x14ac:dyDescent="0.25">
      <c r="A29" s="54" t="s">
        <v>50</v>
      </c>
      <c r="B29" s="49">
        <f>IF(ISNONTEXT('Pohjois-Savo'!C31),(('Pohjois-Savo'!C31-'Pohjois-Savo'!B31)/'Pohjois-Savo'!B31)*100,"…")</f>
        <v>16.212338593974174</v>
      </c>
      <c r="C29" s="31">
        <f>IF(ISNONTEXT('Pohjois-Savo'!D31),(('Pohjois-Savo'!D31-'Pohjois-Savo'!C31)/'Pohjois-Savo'!C31)*100,"…")</f>
        <v>-7.2222222222222214</v>
      </c>
      <c r="D29" s="31">
        <f>IF(ISNONTEXT('Pohjois-Savo'!E31),(('Pohjois-Savo'!E31-'Pohjois-Savo'!D31)/'Pohjois-Savo'!D31)*100,"…")</f>
        <v>4.2248835662009316</v>
      </c>
      <c r="E29" s="31">
        <f>IF(ISNONTEXT('Pohjois-Savo'!F31),(('Pohjois-Savo'!F31-'Pohjois-Savo'!E31)/'Pohjois-Savo'!E31)*100,"…")</f>
        <v>4.8196616661346958</v>
      </c>
      <c r="F29" s="31">
        <f>IF(ISNONTEXT('Pohjois-Savo'!G31),(('Pohjois-Savo'!G31-'Pohjois-Savo'!F31)/'Pohjois-Savo'!F31)*100,"…")</f>
        <v>7.917174177831912</v>
      </c>
      <c r="G29" s="31">
        <f>IF(ISNONTEXT('Pohjois-Savo'!H31),(('Pohjois-Savo'!H31-'Pohjois-Savo'!G31)/'Pohjois-Savo'!G31)*100,"…")</f>
        <v>-1.7776523702031601</v>
      </c>
      <c r="H29" s="31">
        <f>IF(ISNONTEXT('Pohjois-Savo'!I31),(('Pohjois-Savo'!I31-'Pohjois-Savo'!H31)/'Pohjois-Savo'!H31)*100,"…")</f>
        <v>5.2283826486641765</v>
      </c>
      <c r="I29" s="31">
        <f>IF(ISNONTEXT('Pohjois-Savo'!J31),(('Pohjois-Savo'!J31-'Pohjois-Savo'!I31)/'Pohjois-Savo'!I31)*100,"…")</f>
        <v>6.7977067977067973</v>
      </c>
      <c r="J29" s="31">
        <f>IF(ISNONTEXT('Pohjois-Savo'!K31),(('Pohjois-Savo'!K31-'Pohjois-Savo'!J31)/'Pohjois-Savo'!J31)*100,"…")</f>
        <v>3.0419222903885363</v>
      </c>
      <c r="K29" s="31">
        <f>IF(ISNONTEXT('Pohjois-Savo'!L31),(('Pohjois-Savo'!L31-'Pohjois-Savo'!K31)/'Pohjois-Savo'!K31)*100,"…")</f>
        <v>4.7382783428429791</v>
      </c>
      <c r="L29" s="31">
        <f>IF(ISNONTEXT('Pohjois-Savo'!M31),(('Pohjois-Savo'!M31-'Pohjois-Savo'!L31)/'Pohjois-Savo'!L31)*100,"…")</f>
        <v>4.9976314542870677</v>
      </c>
      <c r="M29" s="31">
        <f>IF(ISNONTEXT('Pohjois-Savo'!N31),(('Pohjois-Savo'!N31-'Pohjois-Savo'!M31)/'Pohjois-Savo'!M31)*100,"…")</f>
        <v>-0.3609293931874577</v>
      </c>
      <c r="N29" s="31">
        <f>IF(ISNONTEXT('Pohjois-Savo'!O31),(('Pohjois-Savo'!O31-'Pohjois-Savo'!N31)/'Pohjois-Savo'!N31)*100,"…")</f>
        <v>1.2451890423364274</v>
      </c>
      <c r="O29" s="31">
        <f>IF(ISNONTEXT('Pohjois-Savo'!P31),(('Pohjois-Savo'!P31-'Pohjois-Savo'!O31)/'Pohjois-Savo'!O31)*100,"…")</f>
        <v>-2.7280858676207513</v>
      </c>
      <c r="P29" s="31">
        <f>IF(ISNONTEXT('Pohjois-Savo'!Q31),(('Pohjois-Savo'!Q31-'Pohjois-Savo'!P31)/'Pohjois-Savo'!P31)*100,"…")</f>
        <v>2.0459770114942528</v>
      </c>
      <c r="Q29" s="31">
        <f>IF(ISNONTEXT('Pohjois-Savo'!R31),(('Pohjois-Savo'!R31-'Pohjois-Savo'!Q31)/'Pohjois-Savo'!Q31)*100,"…")</f>
        <v>1.5769317413831945</v>
      </c>
      <c r="R29" s="31">
        <f>IF(ISNONTEXT('Pohjois-Savo'!S31),(('Pohjois-Savo'!S31-'Pohjois-Savo'!R31)/'Pohjois-Savo'!R31)*100,"…")</f>
        <v>0.95364825903748052</v>
      </c>
      <c r="S29" s="31">
        <f>IF(ISNONTEXT('Pohjois-Savo'!T31),(('Pohjois-Savo'!T31-'Pohjois-Savo'!S31)/'Pohjois-Savo'!S31)*100,"…")</f>
        <v>2.7021089630931456</v>
      </c>
      <c r="T29" s="31">
        <f>IF(ISNONTEXT('Pohjois-Savo'!U31),(('Pohjois-Savo'!U31-'Pohjois-Savo'!T31)/'Pohjois-Savo'!T31)*100,"…")</f>
        <v>7.0802139037433154</v>
      </c>
      <c r="U29" s="31">
        <f>IF(ISNONTEXT('Pohjois-Savo'!V31),(('Pohjois-Savo'!V31-'Pohjois-Savo'!U31)/'Pohjois-Savo'!U31)*100,"…")</f>
        <v>1.4382740711146624</v>
      </c>
      <c r="V29" s="31">
        <f>IF(ISNONTEXT('Pohjois-Savo'!W31),(('Pohjois-Savo'!W31-'Pohjois-Savo'!V31)/'Pohjois-Savo'!V31)*100,"…")</f>
        <v>2.4812918471839307</v>
      </c>
      <c r="W29" s="32">
        <f>IF(ISNONTEXT('Pohjois-Savo'!X31),(('Pohjois-Savo'!X31-'Pohjois-Savo'!W31)/'Pohjois-Savo'!W31)*100,"…")</f>
        <v>2.2867025365103766</v>
      </c>
    </row>
    <row r="30" spans="1:23" x14ac:dyDescent="0.25">
      <c r="A30" s="36" t="s">
        <v>30</v>
      </c>
      <c r="B30" s="49">
        <f>IF(ISNONTEXT('Pohjois-Savo'!C32),(('Pohjois-Savo'!C32-'Pohjois-Savo'!B32)/'Pohjois-Savo'!B32)*100,"…")</f>
        <v>10.589812332439678</v>
      </c>
      <c r="C30" s="31">
        <f>IF(ISNONTEXT('Pohjois-Savo'!D32),(('Pohjois-Savo'!D32-'Pohjois-Savo'!C32)/'Pohjois-Savo'!C32)*100,"…")</f>
        <v>-5.1717171717171713</v>
      </c>
      <c r="D30" s="31">
        <f>IF(ISNONTEXT('Pohjois-Savo'!E32),(('Pohjois-Savo'!E32-'Pohjois-Savo'!D32)/'Pohjois-Savo'!D32)*100,"…")</f>
        <v>14.65700894759267</v>
      </c>
      <c r="E30" s="31">
        <f>IF(ISNONTEXT('Pohjois-Savo'!F32),(('Pohjois-Savo'!F32-'Pohjois-Savo'!E32)/'Pohjois-Savo'!E32)*100,"…")</f>
        <v>7.8409513192121887</v>
      </c>
      <c r="F30" s="31">
        <f>IF(ISNONTEXT('Pohjois-Savo'!G32),(('Pohjois-Savo'!G32-'Pohjois-Savo'!F32)/'Pohjois-Savo'!F32)*100,"…")</f>
        <v>23.914541695382493</v>
      </c>
      <c r="G30" s="31">
        <f>IF(ISNONTEXT('Pohjois-Savo'!H32),(('Pohjois-Savo'!H32-'Pohjois-Savo'!G32)/'Pohjois-Savo'!G32)*100,"…")</f>
        <v>10.289210233592881</v>
      </c>
      <c r="H30" s="31">
        <f>IF(ISNONTEXT('Pohjois-Savo'!I32),(('Pohjois-Savo'!I32-'Pohjois-Savo'!H32)/'Pohjois-Savo'!H32)*100,"…")</f>
        <v>4.9924357034795763</v>
      </c>
      <c r="I30" s="31">
        <f>IF(ISNONTEXT('Pohjois-Savo'!J32),(('Pohjois-Savo'!J32-'Pohjois-Savo'!I32)/'Pohjois-Savo'!I32)*100,"…")</f>
        <v>7.4687800192122955</v>
      </c>
      <c r="J30" s="31">
        <f>IF(ISNONTEXT('Pohjois-Savo'!K32),(('Pohjois-Savo'!K32-'Pohjois-Savo'!J32)/'Pohjois-Savo'!J32)*100,"…")</f>
        <v>1.7206703910614525</v>
      </c>
      <c r="K30" s="31">
        <f>IF(ISNONTEXT('Pohjois-Savo'!L32),(('Pohjois-Savo'!L32-'Pohjois-Savo'!K32)/'Pohjois-Savo'!K32)*100,"…")</f>
        <v>0.37346221441124777</v>
      </c>
      <c r="L30" s="31">
        <f>IF(ISNONTEXT('Pohjois-Savo'!M32),(('Pohjois-Savo'!M32-'Pohjois-Savo'!L32)/'Pohjois-Savo'!L32)*100,"…")</f>
        <v>1.729043554388269</v>
      </c>
      <c r="M30" s="31">
        <f>IF(ISNONTEXT('Pohjois-Savo'!N32),(('Pohjois-Savo'!N32-'Pohjois-Savo'!M32)/'Pohjois-Savo'!M32)*100,"…")</f>
        <v>7.6376936316695359</v>
      </c>
      <c r="N30" s="31">
        <f>IF(ISNONTEXT('Pohjois-Savo'!O32),(('Pohjois-Savo'!O32-'Pohjois-Savo'!N32)/'Pohjois-Savo'!N32)*100,"…")</f>
        <v>3.8177093743753749</v>
      </c>
      <c r="O30" s="31">
        <f>IF(ISNONTEXT('Pohjois-Savo'!P32),(('Pohjois-Savo'!P32-'Pohjois-Savo'!O32)/'Pohjois-Savo'!O32)*100,"…")</f>
        <v>6.6807855217558725</v>
      </c>
      <c r="P30" s="31">
        <f>IF(ISNONTEXT('Pohjois-Savo'!Q32),(('Pohjois-Savo'!Q32-'Pohjois-Savo'!P32)/'Pohjois-Savo'!P32)*100,"…")</f>
        <v>-0.59556036816459124</v>
      </c>
      <c r="Q30" s="31">
        <f>IF(ISNONTEXT('Pohjois-Savo'!R32),(('Pohjois-Savo'!R32-'Pohjois-Savo'!Q32)/'Pohjois-Savo'!Q32)*100,"…")</f>
        <v>-5.4466230936819175E-2</v>
      </c>
      <c r="R30" s="31">
        <f>IF(ISNONTEXT('Pohjois-Savo'!S32),(('Pohjois-Savo'!S32-'Pohjois-Savo'!R32)/'Pohjois-Savo'!R32)*100,"…")</f>
        <v>-1.3260672116257948</v>
      </c>
      <c r="S30" s="31">
        <f>IF(ISNONTEXT('Pohjois-Savo'!T32),(('Pohjois-Savo'!T32-'Pohjois-Savo'!S32)/'Pohjois-Savo'!S32)*100,"…")</f>
        <v>8.6156111929307801</v>
      </c>
      <c r="T30" s="31">
        <f>IF(ISNONTEXT('Pohjois-Savo'!U32),(('Pohjois-Savo'!U32-'Pohjois-Savo'!T32)/'Pohjois-Savo'!T32)*100,"…")</f>
        <v>9.9661016949152543</v>
      </c>
      <c r="U30" s="31">
        <f>IF(ISNONTEXT('Pohjois-Savo'!V32),(('Pohjois-Savo'!V32-'Pohjois-Savo'!U32)/'Pohjois-Savo'!U32)*100,"…")</f>
        <v>-0.66276202219482128</v>
      </c>
      <c r="V30" s="31">
        <f>IF(ISNONTEXT('Pohjois-Savo'!W32),(('Pohjois-Savo'!W32-'Pohjois-Savo'!V32)/'Pohjois-Savo'!V32)*100,"…")</f>
        <v>2.5756400310318077</v>
      </c>
      <c r="W30" s="32">
        <f>IF(ISNONTEXT('Pohjois-Savo'!X32),(('Pohjois-Savo'!X32-'Pohjois-Savo'!W32)/'Pohjois-Savo'!W32)*100,"…")</f>
        <v>9.6052034487974591</v>
      </c>
    </row>
    <row r="31" spans="1:23" ht="30" x14ac:dyDescent="0.25">
      <c r="A31" s="54" t="s">
        <v>51</v>
      </c>
      <c r="B31" s="49">
        <f>IF(ISNONTEXT('Pohjois-Savo'!C33),(('Pohjois-Savo'!C33-'Pohjois-Savo'!B33)/'Pohjois-Savo'!B33)*100,"…")</f>
        <v>2.7636124362559631</v>
      </c>
      <c r="C31" s="31">
        <f>IF(ISNONTEXT('Pohjois-Savo'!D33),(('Pohjois-Savo'!D33-'Pohjois-Savo'!C33)/'Pohjois-Savo'!C33)*100,"…")</f>
        <v>4.7222666880102446</v>
      </c>
      <c r="D31" s="31">
        <f>IF(ISNONTEXT('Pohjois-Savo'!E33),(('Pohjois-Savo'!E33-'Pohjois-Savo'!D33)/'Pohjois-Savo'!D33)*100,"…")</f>
        <v>2.8584530724549069</v>
      </c>
      <c r="E31" s="31">
        <f>IF(ISNONTEXT('Pohjois-Savo'!F33),(('Pohjois-Savo'!F33-'Pohjois-Savo'!E33)/'Pohjois-Savo'!E33)*100,"…")</f>
        <v>-6.5091395452518945</v>
      </c>
      <c r="F31" s="31">
        <f>IF(ISNONTEXT('Pohjois-Savo'!G33),(('Pohjois-Savo'!G33-'Pohjois-Savo'!F33)/'Pohjois-Savo'!F33)*100,"…")</f>
        <v>9.2354156731839137</v>
      </c>
      <c r="G31" s="31">
        <f>IF(ISNONTEXT('Pohjois-Savo'!H33),(('Pohjois-Savo'!H33-'Pohjois-Savo'!G33)/'Pohjois-Savo'!G33)*100,"…")</f>
        <v>0.55296856810244477</v>
      </c>
      <c r="H31" s="31">
        <f>IF(ISNONTEXT('Pohjois-Savo'!I33),(('Pohjois-Savo'!I33-'Pohjois-Savo'!H33)/'Pohjois-Savo'!H33)*100,"…")</f>
        <v>-0.94066570188133147</v>
      </c>
      <c r="I31" s="31">
        <f>IF(ISNONTEXT('Pohjois-Savo'!J33),(('Pohjois-Savo'!J33-'Pohjois-Savo'!I33)/'Pohjois-Savo'!I33)*100,"…")</f>
        <v>3.2870708546384222</v>
      </c>
      <c r="J31" s="31">
        <f>IF(ISNONTEXT('Pohjois-Savo'!K33),(('Pohjois-Savo'!K33-'Pohjois-Savo'!J33)/'Pohjois-Savo'!J33)*100,"…")</f>
        <v>4.1867043847241865</v>
      </c>
      <c r="K31" s="31">
        <f>IF(ISNONTEXT('Pohjois-Savo'!L33),(('Pohjois-Savo'!L33-'Pohjois-Savo'!K33)/'Pohjois-Savo'!K33)*100,"…")</f>
        <v>-3.0138474070051586</v>
      </c>
      <c r="L31" s="31">
        <f>IF(ISNONTEXT('Pohjois-Savo'!M33),(('Pohjois-Savo'!M33-'Pohjois-Savo'!L33)/'Pohjois-Savo'!L33)*100,"…")</f>
        <v>7.1108622620380739</v>
      </c>
      <c r="M31" s="31">
        <f>IF(ISNONTEXT('Pohjois-Savo'!N33),(('Pohjois-Savo'!N33-'Pohjois-Savo'!M33)/'Pohjois-Savo'!M33)*100,"…")</f>
        <v>-23.614741244119184</v>
      </c>
      <c r="N31" s="31">
        <f>IF(ISNONTEXT('Pohjois-Savo'!O33),(('Pohjois-Savo'!O33-'Pohjois-Savo'!N33)/'Pohjois-Savo'!N33)*100,"…")</f>
        <v>-4.3284858853721131</v>
      </c>
      <c r="O31" s="31">
        <f>IF(ISNONTEXT('Pohjois-Savo'!P33),(('Pohjois-Savo'!P33-'Pohjois-Savo'!O33)/'Pohjois-Savo'!O33)*100,"…")</f>
        <v>-5.0071530758226039</v>
      </c>
      <c r="P31" s="31">
        <f>IF(ISNONTEXT('Pohjois-Savo'!Q33),(('Pohjois-Savo'!Q33-'Pohjois-Savo'!P33)/'Pohjois-Savo'!P33)*100,"…")</f>
        <v>-18.674698795180721</v>
      </c>
      <c r="Q31" s="31">
        <f>IF(ISNONTEXT('Pohjois-Savo'!R33),(('Pohjois-Savo'!R33-'Pohjois-Savo'!Q33)/'Pohjois-Savo'!Q33)*100,"…")</f>
        <v>2.3148148148148149</v>
      </c>
      <c r="R31" s="31">
        <f>IF(ISNONTEXT('Pohjois-Savo'!S33),(('Pohjois-Savo'!S33-'Pohjois-Savo'!R33)/'Pohjois-Savo'!R33)*100,"…")</f>
        <v>2.9638009049773753</v>
      </c>
      <c r="S31" s="31">
        <f>IF(ISNONTEXT('Pohjois-Savo'!T33),(('Pohjois-Savo'!T33-'Pohjois-Savo'!S33)/'Pohjois-Savo'!S33)*100,"…")</f>
        <v>-0.10986596352450011</v>
      </c>
      <c r="T31" s="31">
        <f>IF(ISNONTEXT('Pohjois-Savo'!U33),(('Pohjois-Savo'!U33-'Pohjois-Savo'!T33)/'Pohjois-Savo'!T33)*100,"…")</f>
        <v>2.6396832380114388</v>
      </c>
      <c r="U31" s="31">
        <f>IF(ISNONTEXT('Pohjois-Savo'!V33),(('Pohjois-Savo'!V33-'Pohjois-Savo'!U33)/'Pohjois-Savo'!U33)*100,"…")</f>
        <v>4.2863266180882979E-2</v>
      </c>
      <c r="V31" s="31">
        <f>IF(ISNONTEXT('Pohjois-Savo'!W33),(('Pohjois-Savo'!W33-'Pohjois-Savo'!V33)/'Pohjois-Savo'!V33)*100,"…")</f>
        <v>8.269065981148243</v>
      </c>
      <c r="W31" s="32">
        <f>IF(ISNONTEXT('Pohjois-Savo'!X33),(('Pohjois-Savo'!X33-'Pohjois-Savo'!W33)/'Pohjois-Savo'!W33)*100,"…")</f>
        <v>5.2433715868618922</v>
      </c>
    </row>
    <row r="32" spans="1:23" x14ac:dyDescent="0.25">
      <c r="A32" s="36" t="s">
        <v>42</v>
      </c>
      <c r="B32" s="49">
        <f>IF(ISNONTEXT('Pohjois-Savo'!C34),(('Pohjois-Savo'!C34-'Pohjois-Savo'!B34)/'Pohjois-Savo'!B34)*100,"…")</f>
        <v>5.1032110091743119</v>
      </c>
      <c r="C32" s="31">
        <f>IF(ISNONTEXT('Pohjois-Savo'!D34),(('Pohjois-Savo'!D34-'Pohjois-Savo'!C34)/'Pohjois-Savo'!C34)*100,"…")</f>
        <v>-1.8685215493726131</v>
      </c>
      <c r="D32" s="31">
        <f>IF(ISNONTEXT('Pohjois-Savo'!E34),(('Pohjois-Savo'!E34-'Pohjois-Savo'!D34)/'Pohjois-Savo'!D34)*100,"…")</f>
        <v>3.4746351633078527</v>
      </c>
      <c r="E32" s="31">
        <f>IF(ISNONTEXT('Pohjois-Savo'!F34),(('Pohjois-Savo'!F34-'Pohjois-Savo'!E34)/'Pohjois-Savo'!E34)*100,"…")</f>
        <v>5.0100738750839486</v>
      </c>
      <c r="F32" s="31">
        <f>IF(ISNONTEXT('Pohjois-Savo'!G34),(('Pohjois-Savo'!G34-'Pohjois-Savo'!F34)/'Pohjois-Savo'!F34)*100,"…")</f>
        <v>-0.76745970836531074</v>
      </c>
      <c r="G32" s="31">
        <f>IF(ISNONTEXT('Pohjois-Savo'!H34),(('Pohjois-Savo'!H34-'Pohjois-Savo'!G34)/'Pohjois-Savo'!G34)*100,"…")</f>
        <v>-5.2590873936581595</v>
      </c>
      <c r="H32" s="31">
        <f>IF(ISNONTEXT('Pohjois-Savo'!I34),(('Pohjois-Savo'!I34-'Pohjois-Savo'!H34)/'Pohjois-Savo'!H34)*100,"…")</f>
        <v>0.12244897959183673</v>
      </c>
      <c r="I32" s="31">
        <f>IF(ISNONTEXT('Pohjois-Savo'!J34),(('Pohjois-Savo'!J34-'Pohjois-Savo'!I34)/'Pohjois-Savo'!I34)*100,"…")</f>
        <v>5.2996331023236847</v>
      </c>
      <c r="J32" s="31">
        <f>IF(ISNONTEXT('Pohjois-Savo'!K34),(('Pohjois-Savo'!K34-'Pohjois-Savo'!J34)/'Pohjois-Savo'!J34)*100,"…")</f>
        <v>-2.9810298102981028</v>
      </c>
      <c r="K32" s="31">
        <f>IF(ISNONTEXT('Pohjois-Savo'!L34),(('Pohjois-Savo'!L34-'Pohjois-Savo'!K34)/'Pohjois-Savo'!K34)*100,"…")</f>
        <v>-5.8925246076084061</v>
      </c>
      <c r="L32" s="31">
        <f>IF(ISNONTEXT('Pohjois-Savo'!M34),(('Pohjois-Savo'!M34-'Pohjois-Savo'!L34)/'Pohjois-Savo'!L34)*100,"…")</f>
        <v>4.3957597173144878</v>
      </c>
      <c r="M32" s="31">
        <f>IF(ISNONTEXT('Pohjois-Savo'!N34),(('Pohjois-Savo'!N34-'Pohjois-Savo'!M34)/'Pohjois-Savo'!M34)*100,"…")</f>
        <v>8.5025724343352156</v>
      </c>
      <c r="N32" s="31">
        <f>IF(ISNONTEXT('Pohjois-Savo'!O34),(('Pohjois-Savo'!O34-'Pohjois-Savo'!N34)/'Pohjois-Savo'!N34)*100,"…")</f>
        <v>-3.0321936610930762</v>
      </c>
      <c r="O32" s="31">
        <f>IF(ISNONTEXT('Pohjois-Savo'!P34),(('Pohjois-Savo'!P34-'Pohjois-Savo'!O34)/'Pohjois-Savo'!O34)*100,"…")</f>
        <v>-2.8053017629648695</v>
      </c>
      <c r="P32" s="31">
        <f>IF(ISNONTEXT('Pohjois-Savo'!Q34),(('Pohjois-Savo'!Q34-'Pohjois-Savo'!P34)/'Pohjois-Savo'!P34)*100,"…")</f>
        <v>-1.628491989937773</v>
      </c>
      <c r="Q32" s="31">
        <f>IF(ISNONTEXT('Pohjois-Savo'!R34),(('Pohjois-Savo'!R34-'Pohjois-Savo'!Q34)/'Pohjois-Savo'!Q34)*100,"…")</f>
        <v>-9.4212651413189769E-2</v>
      </c>
      <c r="R32" s="31">
        <f>IF(ISNONTEXT('Pohjois-Savo'!S34),(('Pohjois-Savo'!S34-'Pohjois-Savo'!R34)/'Pohjois-Savo'!R34)*100,"…")</f>
        <v>-2.4787821635457363</v>
      </c>
      <c r="S32" s="31">
        <f>IF(ISNONTEXT('Pohjois-Savo'!T34),(('Pohjois-Savo'!T34-'Pohjois-Savo'!S34)/'Pohjois-Savo'!S34)*100,"…")</f>
        <v>3.4397016162453378</v>
      </c>
      <c r="T32" s="31">
        <f>IF(ISNONTEXT('Pohjois-Savo'!U34),(('Pohjois-Savo'!U34-'Pohjois-Savo'!T34)/'Pohjois-Savo'!T34)*100,"…")</f>
        <v>1.0416666666666665</v>
      </c>
      <c r="U32" s="31">
        <f>IF(ISNONTEXT('Pohjois-Savo'!V34),(('Pohjois-Savo'!V34-'Pohjois-Savo'!U34)/'Pohjois-Savo'!U34)*100,"…")</f>
        <v>0.74015331747290503</v>
      </c>
      <c r="V32" s="31">
        <f>IF(ISNONTEXT('Pohjois-Savo'!W34),(('Pohjois-Savo'!W34-'Pohjois-Savo'!V34)/'Pohjois-Savo'!V34)*100,"…")</f>
        <v>1.2726318551561269</v>
      </c>
      <c r="W32" s="32">
        <f>IF(ISNONTEXT('Pohjois-Savo'!X34),(('Pohjois-Savo'!X34-'Pohjois-Savo'!W34)/'Pohjois-Savo'!W34)*100,"…")</f>
        <v>1.3473247830029798</v>
      </c>
    </row>
    <row r="33" spans="1:23" x14ac:dyDescent="0.25">
      <c r="A33" s="36" t="s">
        <v>43</v>
      </c>
      <c r="B33" s="49">
        <f>IF(ISNONTEXT('Pohjois-Savo'!C35),(('Pohjois-Savo'!C35-'Pohjois-Savo'!B35)/'Pohjois-Savo'!B35)*100,"…")</f>
        <v>5.5042992531224497</v>
      </c>
      <c r="C33" s="31">
        <f>IF(ISNONTEXT('Pohjois-Savo'!D35),(('Pohjois-Savo'!D35-'Pohjois-Savo'!C35)/'Pohjois-Savo'!C35)*100,"…")</f>
        <v>1.4574657941701368</v>
      </c>
      <c r="D33" s="31">
        <f>IF(ISNONTEXT('Pohjois-Savo'!E35),(('Pohjois-Savo'!E35-'Pohjois-Savo'!D35)/'Pohjois-Savo'!D35)*100,"…")</f>
        <v>2.5447082966871886</v>
      </c>
      <c r="E33" s="31">
        <f>IF(ISNONTEXT('Pohjois-Savo'!F35),(('Pohjois-Savo'!F35-'Pohjois-Savo'!E35)/'Pohjois-Savo'!E35)*100,"…")</f>
        <v>0.64612041854880209</v>
      </c>
      <c r="F33" s="31">
        <f>IF(ISNONTEXT('Pohjois-Savo'!G35),(('Pohjois-Savo'!G35-'Pohjois-Savo'!F35)/'Pohjois-Savo'!F35)*100,"…")</f>
        <v>6.4481308942165665</v>
      </c>
      <c r="G33" s="31">
        <f>IF(ISNONTEXT('Pohjois-Savo'!H35),(('Pohjois-Savo'!H35-'Pohjois-Savo'!G35)/'Pohjois-Savo'!G35)*100,"…")</f>
        <v>-3.1008165661525324</v>
      </c>
      <c r="H33" s="31">
        <f>IF(ISNONTEXT('Pohjois-Savo'!I35),(('Pohjois-Savo'!I35-'Pohjois-Savo'!H35)/'Pohjois-Savo'!H35)*100,"…")</f>
        <v>1.6523463317911435</v>
      </c>
      <c r="I33" s="31">
        <f>IF(ISNONTEXT('Pohjois-Savo'!J35),(('Pohjois-Savo'!J35-'Pohjois-Savo'!I35)/'Pohjois-Savo'!I35)*100,"…")</f>
        <v>3.5543996532293023</v>
      </c>
      <c r="J33" s="31">
        <f>IF(ISNONTEXT('Pohjois-Savo'!K35),(('Pohjois-Savo'!K35-'Pohjois-Savo'!J35)/'Pohjois-Savo'!J35)*100,"…")</f>
        <v>3.788195897865215</v>
      </c>
      <c r="K33" s="31">
        <f>IF(ISNONTEXT('Pohjois-Savo'!L35),(('Pohjois-Savo'!L35-'Pohjois-Savo'!K35)/'Pohjois-Savo'!K35)*100,"…")</f>
        <v>-8.5702762653760839E-2</v>
      </c>
      <c r="L33" s="31">
        <f>IF(ISNONTEXT('Pohjois-Savo'!M35),(('Pohjois-Savo'!M35-'Pohjois-Savo'!L35)/'Pohjois-Savo'!L35)*100,"…")</f>
        <v>1.8113931076239973</v>
      </c>
      <c r="M33" s="31">
        <f>IF(ISNONTEXT('Pohjois-Savo'!N35),(('Pohjois-Savo'!N35-'Pohjois-Savo'!M35)/'Pohjois-Savo'!M35)*100,"…")</f>
        <v>4.3017147388244625</v>
      </c>
      <c r="N33" s="31">
        <f>IF(ISNONTEXT('Pohjois-Savo'!O35),(('Pohjois-Savo'!O35-'Pohjois-Savo'!N35)/'Pohjois-Savo'!N35)*100,"…")</f>
        <v>-1.2401406443029555</v>
      </c>
      <c r="O33" s="31">
        <f>IF(ISNONTEXT('Pohjois-Savo'!P35),(('Pohjois-Savo'!P35-'Pohjois-Savo'!O35)/'Pohjois-Savo'!O35)*100,"…")</f>
        <v>-3.536203993264373</v>
      </c>
      <c r="P33" s="31">
        <f>IF(ISNONTEXT('Pohjois-Savo'!Q35),(('Pohjois-Savo'!Q35-'Pohjois-Savo'!P35)/'Pohjois-Savo'!P35)*100,"…")</f>
        <v>5.1371571072319204</v>
      </c>
      <c r="Q33" s="31">
        <f>IF(ISNONTEXT('Pohjois-Savo'!R35),(('Pohjois-Savo'!R35-'Pohjois-Savo'!Q35)/'Pohjois-Savo'!Q35)*100,"…")</f>
        <v>1.3187855787476281</v>
      </c>
      <c r="R33" s="31">
        <f>IF(ISNONTEXT('Pohjois-Savo'!S35),(('Pohjois-Savo'!S35-'Pohjois-Savo'!R35)/'Pohjois-Savo'!R35)*100,"…")</f>
        <v>1.7136435995879762</v>
      </c>
      <c r="S33" s="31">
        <f>IF(ISNONTEXT('Pohjois-Savo'!T35),(('Pohjois-Savo'!T35-'Pohjois-Savo'!S35)/'Pohjois-Savo'!S35)*100,"…")</f>
        <v>2.8908120051555883</v>
      </c>
      <c r="T33" s="31">
        <f>IF(ISNONTEXT('Pohjois-Savo'!U35),(('Pohjois-Savo'!U35-'Pohjois-Savo'!T35)/'Pohjois-Savo'!T35)*100,"…")</f>
        <v>-0.20132426628489622</v>
      </c>
      <c r="U33" s="31">
        <f>IF(ISNONTEXT('Pohjois-Savo'!V35),(('Pohjois-Savo'!V35-'Pohjois-Savo'!U35)/'Pohjois-Savo'!U35)*100,"…")</f>
        <v>0.98623750392253551</v>
      </c>
      <c r="V33" s="31">
        <f>IF(ISNONTEXT('Pohjois-Savo'!W35),(('Pohjois-Savo'!W35-'Pohjois-Savo'!V35)/'Pohjois-Savo'!V35)*100,"…")</f>
        <v>3.4802681226972076</v>
      </c>
      <c r="W33" s="32">
        <f>IF(ISNONTEXT('Pohjois-Savo'!X35),(('Pohjois-Savo'!X35-'Pohjois-Savo'!W35)/'Pohjois-Savo'!W35)*100,"…")</f>
        <v>3.3846681824031575</v>
      </c>
    </row>
    <row r="34" spans="1:23" ht="30" x14ac:dyDescent="0.25">
      <c r="A34" s="54" t="s">
        <v>52</v>
      </c>
      <c r="B34" s="49">
        <f>IF(ISNONTEXT('Pohjois-Savo'!C36),(('Pohjois-Savo'!C36-'Pohjois-Savo'!B36)/'Pohjois-Savo'!B36)*100,"…")</f>
        <v>0.4400724825265338</v>
      </c>
      <c r="C34" s="31">
        <f>IF(ISNONTEXT('Pohjois-Savo'!D36),(('Pohjois-Savo'!D36-'Pohjois-Savo'!C36)/'Pohjois-Savo'!C36)*100,"…")</f>
        <v>5.7731958762886597</v>
      </c>
      <c r="D34" s="31">
        <f>IF(ISNONTEXT('Pohjois-Savo'!E36),(('Pohjois-Savo'!E36-'Pohjois-Savo'!D36)/'Pohjois-Savo'!D36)*100,"…")</f>
        <v>1.5350877192982455</v>
      </c>
      <c r="E34" s="31">
        <f>IF(ISNONTEXT('Pohjois-Savo'!F36),(('Pohjois-Savo'!F36-'Pohjois-Savo'!E36)/'Pohjois-Savo'!E36)*100,"…")</f>
        <v>2.8077753779697625</v>
      </c>
      <c r="F34" s="31">
        <f>IF(ISNONTEXT('Pohjois-Savo'!G36),(('Pohjois-Savo'!G36-'Pohjois-Savo'!F36)/'Pohjois-Savo'!F36)*100,"…")</f>
        <v>0.3734827264239029</v>
      </c>
      <c r="G34" s="31">
        <f>IF(ISNONTEXT('Pohjois-Savo'!H36),(('Pohjois-Savo'!H36-'Pohjois-Savo'!G36)/'Pohjois-Savo'!G36)*100,"…")</f>
        <v>-2.6279069767441863</v>
      </c>
      <c r="H34" s="31">
        <f>IF(ISNONTEXT('Pohjois-Savo'!I36),(('Pohjois-Savo'!I36-'Pohjois-Savo'!H36)/'Pohjois-Savo'!H36)*100,"…")</f>
        <v>5.0155242417005015</v>
      </c>
      <c r="I34" s="31">
        <f>IF(ISNONTEXT('Pohjois-Savo'!J36),(('Pohjois-Savo'!J36-'Pohjois-Savo'!I36)/'Pohjois-Savo'!I36)*100,"…")</f>
        <v>-4.0027291335001136</v>
      </c>
      <c r="J34" s="31">
        <f>IF(ISNONTEXT('Pohjois-Savo'!K36),(('Pohjois-Savo'!K36-'Pohjois-Savo'!J36)/'Pohjois-Savo'!J36)*100,"…")</f>
        <v>3.8379530916844353</v>
      </c>
      <c r="K34" s="31">
        <f>IF(ISNONTEXT('Pohjois-Savo'!L36),(('Pohjois-Savo'!L36-'Pohjois-Savo'!K36)/'Pohjois-Savo'!K36)*100,"…")</f>
        <v>-0.5703855806525211</v>
      </c>
      <c r="L34" s="31">
        <f>IF(ISNONTEXT('Pohjois-Savo'!M36),(('Pohjois-Savo'!M36-'Pohjois-Savo'!L36)/'Pohjois-Savo'!L36)*100,"…")</f>
        <v>1.1702615878843505</v>
      </c>
      <c r="M34" s="31">
        <f>IF(ISNONTEXT('Pohjois-Savo'!N36),(('Pohjois-Savo'!N36-'Pohjois-Savo'!M36)/'Pohjois-Savo'!M36)*100,"…")</f>
        <v>3.9237922431390335</v>
      </c>
      <c r="N34" s="31">
        <f>IF(ISNONTEXT('Pohjois-Savo'!O36),(('Pohjois-Savo'!O36-'Pohjois-Savo'!N36)/'Pohjois-Savo'!N36)*100,"…")</f>
        <v>-3.4919249236141425</v>
      </c>
      <c r="O34" s="31">
        <f>IF(ISNONTEXT('Pohjois-Savo'!P36),(('Pohjois-Savo'!P36-'Pohjois-Savo'!O36)/'Pohjois-Savo'!O36)*100,"…")</f>
        <v>0.11307100859339667</v>
      </c>
      <c r="P34" s="31">
        <f>IF(ISNONTEXT('Pohjois-Savo'!Q36),(('Pohjois-Savo'!Q36-'Pohjois-Savo'!P36)/'Pohjois-Savo'!P36)*100,"…")</f>
        <v>2.2588660492432799</v>
      </c>
      <c r="Q34" s="31">
        <f>IF(ISNONTEXT('Pohjois-Savo'!R36),(('Pohjois-Savo'!R36-'Pohjois-Savo'!Q36)/'Pohjois-Savo'!Q36)*100,"…")</f>
        <v>-1.4579191517561298</v>
      </c>
      <c r="R34" s="31">
        <f>IF(ISNONTEXT('Pohjois-Savo'!S36),(('Pohjois-Savo'!S36-'Pohjois-Savo'!R36)/'Pohjois-Savo'!R36)*100,"…")</f>
        <v>-3.8332212508406189</v>
      </c>
      <c r="S34" s="31">
        <f>IF(ISNONTEXT('Pohjois-Savo'!T36),(('Pohjois-Savo'!T36-'Pohjois-Savo'!S36)/'Pohjois-Savo'!S36)*100,"…")</f>
        <v>13.962703962703962</v>
      </c>
      <c r="T34" s="31">
        <f>IF(ISNONTEXT('Pohjois-Savo'!U36),(('Pohjois-Savo'!U36-'Pohjois-Savo'!T36)/'Pohjois-Savo'!T36)*100,"…")</f>
        <v>5.7475966455307841</v>
      </c>
      <c r="U34" s="31">
        <f>IF(ISNONTEXT('Pohjois-Savo'!V36),(('Pohjois-Savo'!V36-'Pohjois-Savo'!U36)/'Pohjois-Savo'!U36)*100,"…")</f>
        <v>-9.1102514506769836</v>
      </c>
      <c r="V34" s="31">
        <f>IF(ISNONTEXT('Pohjois-Savo'!W36),(('Pohjois-Savo'!W36-'Pohjois-Savo'!V36)/'Pohjois-Savo'!V36)*100,"…")</f>
        <v>7.0866141732283463</v>
      </c>
      <c r="W34" s="32">
        <f>IF(ISNONTEXT('Pohjois-Savo'!X36),(('Pohjois-Savo'!X36-'Pohjois-Savo'!W36)/'Pohjois-Savo'!W36)*100,"…")</f>
        <v>4.2130365659777427</v>
      </c>
    </row>
    <row r="35" spans="1:23" x14ac:dyDescent="0.25">
      <c r="A35" s="37" t="s">
        <v>44</v>
      </c>
      <c r="B35" s="50">
        <f>IF(ISNONTEXT('Pohjois-Savo'!C37),(('Pohjois-Savo'!C37-'Pohjois-Savo'!B37)/'Pohjois-Savo'!B37)*100,"…")</f>
        <v>3.5714285714285712</v>
      </c>
      <c r="C35" s="33">
        <f>IF(ISNONTEXT('Pohjois-Savo'!D37),(('Pohjois-Savo'!D37-'Pohjois-Savo'!C37)/'Pohjois-Savo'!C37)*100,"…")</f>
        <v>11.576354679802956</v>
      </c>
      <c r="D35" s="33">
        <f>IF(ISNONTEXT('Pohjois-Savo'!E37),(('Pohjois-Savo'!E37-'Pohjois-Savo'!D37)/'Pohjois-Savo'!D37)*100,"…")</f>
        <v>13.024282560706402</v>
      </c>
      <c r="E35" s="33">
        <f>IF(ISNONTEXT('Pohjois-Savo'!F37),(('Pohjois-Savo'!F37-'Pohjois-Savo'!E37)/'Pohjois-Savo'!E37)*100,"…")</f>
        <v>31.25</v>
      </c>
      <c r="F35" s="33">
        <f>IF(ISNONTEXT('Pohjois-Savo'!G37),(('Pohjois-Savo'!G37-'Pohjois-Savo'!F37)/'Pohjois-Savo'!F37)*100,"…")</f>
        <v>19.49404761904762</v>
      </c>
      <c r="G35" s="33">
        <f>IF(ISNONTEXT('Pohjois-Savo'!H37),(('Pohjois-Savo'!H37-'Pohjois-Savo'!G37)/'Pohjois-Savo'!G37)*100,"…")</f>
        <v>6.102117061021171</v>
      </c>
      <c r="H35" s="33">
        <f>IF(ISNONTEXT('Pohjois-Savo'!I37),(('Pohjois-Savo'!I37-'Pohjois-Savo'!H37)/'Pohjois-Savo'!H37)*100,"…")</f>
        <v>2.699530516431925</v>
      </c>
      <c r="I35" s="33">
        <f>IF(ISNONTEXT('Pohjois-Savo'!J37),(('Pohjois-Savo'!J37-'Pohjois-Savo'!I37)/'Pohjois-Savo'!I37)*100,"…")</f>
        <v>1.3714285714285714</v>
      </c>
      <c r="J35" s="33">
        <f>IF(ISNONTEXT('Pohjois-Savo'!K37),(('Pohjois-Savo'!K37-'Pohjois-Savo'!J37)/'Pohjois-Savo'!J37)*100,"…")</f>
        <v>4.8478015783540025</v>
      </c>
      <c r="K35" s="33">
        <f>IF(ISNONTEXT('Pohjois-Savo'!L37),(('Pohjois-Savo'!L37-'Pohjois-Savo'!K37)/'Pohjois-Savo'!K37)*100,"…")</f>
        <v>1.0752688172043012</v>
      </c>
      <c r="L35" s="33">
        <f>IF(ISNONTEXT('Pohjois-Savo'!M37),(('Pohjois-Savo'!M37-'Pohjois-Savo'!L37)/'Pohjois-Savo'!L37)*100,"…")</f>
        <v>-6.7021276595744679</v>
      </c>
      <c r="M35" s="33">
        <f>IF(ISNONTEXT('Pohjois-Savo'!N37),(('Pohjois-Savo'!N37-'Pohjois-Savo'!M37)/'Pohjois-Savo'!M37)*100,"…")</f>
        <v>6.7274800456100348</v>
      </c>
      <c r="N35" s="33">
        <f>IF(ISNONTEXT('Pohjois-Savo'!O37),(('Pohjois-Savo'!O37-'Pohjois-Savo'!N37)/'Pohjois-Savo'!N37)*100,"…")</f>
        <v>7.9059829059829054</v>
      </c>
      <c r="O35" s="33">
        <f>IF(ISNONTEXT('Pohjois-Savo'!P37),(('Pohjois-Savo'!P37-'Pohjois-Savo'!O37)/'Pohjois-Savo'!O37)*100,"…")</f>
        <v>15.247524752475247</v>
      </c>
      <c r="P35" s="33">
        <f>IF(ISNONTEXT('Pohjois-Savo'!Q37),(('Pohjois-Savo'!Q37-'Pohjois-Savo'!P37)/'Pohjois-Savo'!P37)*100,"…")</f>
        <v>2.3195876288659796</v>
      </c>
      <c r="Q35" s="33">
        <f>IF(ISNONTEXT('Pohjois-Savo'!R37),(('Pohjois-Savo'!R37-'Pohjois-Savo'!Q37)/'Pohjois-Savo'!Q37)*100,"…")</f>
        <v>-16.120906801007557</v>
      </c>
      <c r="R35" s="33">
        <f>IF(ISNONTEXT('Pohjois-Savo'!S37),(('Pohjois-Savo'!S37-'Pohjois-Savo'!R37)/'Pohjois-Savo'!R37)*100,"…")</f>
        <v>0.70070070070070067</v>
      </c>
      <c r="S35" s="33">
        <f>IF(ISNONTEXT('Pohjois-Savo'!T37),(('Pohjois-Savo'!T37-'Pohjois-Savo'!S37)/'Pohjois-Savo'!S37)*100,"…")</f>
        <v>3.0815109343936382</v>
      </c>
      <c r="T35" s="33">
        <f>IF(ISNONTEXT('Pohjois-Savo'!U37),(('Pohjois-Savo'!U37-'Pohjois-Savo'!T37)/'Pohjois-Savo'!T37)*100,"…")</f>
        <v>-14.657666345226616</v>
      </c>
      <c r="U35" s="33">
        <f>IF(ISNONTEXT('Pohjois-Savo'!V37),(('Pohjois-Savo'!V37-'Pohjois-Savo'!U37)/'Pohjois-Savo'!U37)*100,"…")</f>
        <v>-8.8135593220338979</v>
      </c>
      <c r="V35" s="33">
        <f>IF(ISNONTEXT('Pohjois-Savo'!W37),(('Pohjois-Savo'!W37-'Pohjois-Savo'!V37)/'Pohjois-Savo'!V37)*100,"…")</f>
        <v>4.7087980173482027</v>
      </c>
      <c r="W35" s="34">
        <f>IF(ISNONTEXT('Pohjois-Savo'!X37),(('Pohjois-Savo'!X37-'Pohjois-Savo'!W37)/'Pohjois-Savo'!W37)*100,"…")</f>
        <v>-21.893491124260358</v>
      </c>
    </row>
  </sheetData>
  <phoneticPr fontId="6" type="noConversion"/>
  <printOptions gridLines="1"/>
  <pageMargins left="0" right="0" top="0" bottom="0" header="0.51181102362204722" footer="0.74803149606299213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Pohjois-Savo</vt:lpstr>
      <vt:lpstr>Maakunnat</vt:lpstr>
      <vt:lpstr>Maakunnat 2000–2022</vt:lpstr>
      <vt:lpstr>% koko maasta</vt:lpstr>
      <vt:lpstr>Vuosimuutos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2024-12-10T10:41:38Z</dcterms:created>
  <dcterms:modified xsi:type="dcterms:W3CDTF">2024-12-10T10:41:39Z</dcterms:modified>
</cp:coreProperties>
</file>