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17" documentId="8_{178F8CEC-CB41-47A5-B5D5-D3CA51E5D0D4}" xr6:coauthVersionLast="47" xr6:coauthVersionMax="47" xr10:uidLastSave="{08F3098E-3327-4A34-8576-BD560665E5C5}"/>
  <bookViews>
    <workbookView xWindow="28680" yWindow="-120" windowWidth="29040" windowHeight="15840" xr2:uid="{00000000-000D-0000-FFFF-FFFF00000000}"/>
  </bookViews>
  <sheets>
    <sheet name="Maakunnat" sheetId="4" r:id="rId1"/>
    <sheet name="Seutukunnat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" i="5" l="1"/>
  <c r="X6" i="5"/>
  <c r="X7" i="5"/>
  <c r="X8" i="5"/>
  <c r="X9" i="5"/>
  <c r="X10" i="5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</calcChain>
</file>

<file path=xl/sharedStrings.xml><?xml version="1.0" encoding="utf-8"?>
<sst xmlns="http://schemas.openxmlformats.org/spreadsheetml/2006/main" count="78" uniqueCount="55">
  <si>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</si>
  <si>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</si>
  <si>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</si>
  <si>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</si>
  <si>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</si>
  <si>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</si>
  <si>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</si>
  <si>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</si>
  <si>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</si>
  <si>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</si>
  <si>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</si>
  <si>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</si>
  <si>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</si>
  <si>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</si>
  <si>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</si>
  <si>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</si>
  <si>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</si>
  <si>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</si>
  <si>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</si>
  <si>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</si>
  <si>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KOKO MAA</t>
  </si>
  <si>
    <t>Uusimaa</t>
  </si>
  <si>
    <t>Varsinais-Suomi</t>
  </si>
  <si>
    <t>Kanta-Häme</t>
  </si>
  <si>
    <t>Päijät-Häme</t>
  </si>
  <si>
    <t>Kymenlaakso</t>
  </si>
  <si>
    <t>Etelä-Karjala</t>
  </si>
  <si>
    <t>Satakunta</t>
  </si>
  <si>
    <t>Pirkanmaa</t>
  </si>
  <si>
    <t>Keski-Suomi</t>
  </si>
  <si>
    <t>Etelä-Pohjanmaa</t>
  </si>
  <si>
    <t>Pohjanmaa</t>
  </si>
  <si>
    <t>Etelä-Savo</t>
  </si>
  <si>
    <t>Pohjois-Savo</t>
  </si>
  <si>
    <t>Pohjois-Karjala</t>
  </si>
  <si>
    <t>Keski-Pohjanmaa</t>
  </si>
  <si>
    <t>Pohjois-Pohjanmaa</t>
  </si>
  <si>
    <t>Kainuu</t>
  </si>
  <si>
    <t>Lappi</t>
  </si>
  <si>
    <t>Ahvenanmaa</t>
  </si>
  <si>
    <t>Maakunta</t>
  </si>
  <si>
    <t>Lähde: Tilastokeskus, aluetilinpito</t>
  </si>
  <si>
    <t>Koillis-Savo</t>
  </si>
  <si>
    <t>Kuopio</t>
  </si>
  <si>
    <t>Sisä-Savo</t>
  </si>
  <si>
    <t>Varkaus</t>
  </si>
  <si>
    <t>Ylä-Savo</t>
  </si>
  <si>
    <t>Seutukunta</t>
  </si>
  <si>
    <t>2020</t>
  </si>
  <si>
    <t>Lähde: Tilastokeskus</t>
  </si>
  <si>
    <t>Muutos (%) 
2019–2020</t>
  </si>
  <si>
    <t>2021</t>
  </si>
  <si>
    <t>Kotitalouksien käytettävissä oleva tulo €/asukas (netto, käypiin hintoihin) maakunnittain v. 2000–2021</t>
  </si>
  <si>
    <t>Muutos (%) 
v. 2020–2021</t>
  </si>
  <si>
    <t>Kotitalouksien käytettävissä oleva tulo €/asukas (netto, käypiin hintoihin) Pohjois-Savossa seutukunnittain v. 2000–2021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</si>
</sst>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Border="0"/>
  </cellStyleXfs>
  <cellXfs count="25">
    <xf numFmtId="0" fontId="0" fillId="0" borderId="0" xfId="0"/>
    <xf numFmtId="0" fontId="0" fillId="0" borderId="6" xfId="0" applyBorder="1"/>
    <xf numFmtId="3" fontId="0" fillId="0" borderId="0" xfId="0" applyNumberFormat="1" applyBorder="1"/>
    <xf numFmtId="0" fontId="0" fillId="0" borderId="7" xfId="0" applyBorder="1"/>
    <xf numFmtId="0" fontId="2" fillId="2" borderId="4" xfId="0" applyFont="1" applyFill="1" applyBorder="1" applyAlignment="1">
      <alignment horizontal="left"/>
    </xf>
    <xf numFmtId="0" fontId="2" fillId="2" borderId="7" xfId="0" applyFont="1" applyFill="1" applyBorder="1"/>
    <xf numFmtId="3" fontId="2" fillId="2" borderId="0" xfId="0" applyNumberFormat="1" applyFont="1" applyFill="1" applyBorder="1"/>
    <xf numFmtId="0" fontId="0" fillId="3" borderId="0" xfId="0" applyFill="1"/>
    <xf numFmtId="0" fontId="1" fillId="3" borderId="0" xfId="0" applyFont="1" applyFill="1"/>
    <xf numFmtId="0" fontId="0" fillId="0" borderId="2" xfId="0" applyBorder="1"/>
    <xf numFmtId="0" fontId="2" fillId="2" borderId="1" xfId="0" applyFont="1" applyFill="1" applyBorder="1"/>
    <xf numFmtId="0" fontId="2" fillId="4" borderId="3" xfId="0" applyFont="1" applyFill="1" applyBorder="1"/>
    <xf numFmtId="3" fontId="2" fillId="4" borderId="0" xfId="0" applyNumberFormat="1" applyFont="1" applyFill="1" applyBorder="1"/>
    <xf numFmtId="0" fontId="2" fillId="2" borderId="1" xfId="0" applyFont="1" applyFill="1" applyBorder="1" applyAlignment="1">
      <alignment horizontal="left" wrapText="1"/>
    </xf>
    <xf numFmtId="164" fontId="0" fillId="0" borderId="2" xfId="0" applyNumberFormat="1" applyBorder="1"/>
    <xf numFmtId="164" fontId="2" fillId="4" borderId="3" xfId="0" applyNumberFormat="1" applyFont="1" applyFill="1" applyBorder="1"/>
    <xf numFmtId="164" fontId="0" fillId="0" borderId="9" xfId="0" applyNumberFormat="1" applyBorder="1"/>
    <xf numFmtId="164" fontId="2" fillId="2" borderId="3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4" borderId="7" xfId="0" applyFont="1" applyFill="1" applyBorder="1"/>
    <xf numFmtId="164" fontId="2" fillId="4" borderId="2" xfId="0" applyNumberFormat="1" applyFont="1" applyFill="1" applyBorder="1"/>
  </cellXfs>
  <cellStyles count="1">
    <cellStyle name="Normaali" xfId="0" builtinId="0"/>
  </cellStyles>
  <dxfs count="55">
    <dxf>
      <numFmt numFmtId="3" formatCode="#,##0"/>
    </dxf>
    <dxf>
      <numFmt numFmtId="3" formatCode="#,##0"/>
    </dxf>
    <dxf>
      <numFmt numFmtId="164" formatCode="#,##0.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vertic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#,##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numFmt numFmtId="3" formatCode="#,##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5B838A-7C48-475D-B54E-15EC63189566}" name="Taulukko1" displayName="Taulukko1" ref="A4:X24" totalsRowShown="0" headerRowDxfId="54" dataDxfId="52" headerRowBorderDxfId="53" tableBorderDxfId="51">
  <autoFilter ref="A4:X24" xr:uid="{CE5B838A-7C48-475D-B54E-15EC6318956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4C3002B7-45BD-4F9B-AF6F-99B73CCE34B1}" name="Maakunta" dataDxfId="50"/>
    <tableColumn id="2" xr3:uid="{8F8C384A-6337-49AA-9338-D98968E252ED}" name="2000" dataDxfId="49"/>
    <tableColumn id="3" xr3:uid="{A44F1BC6-3B19-4CA9-84EA-BB581117862E}" name="2001" dataDxfId="48"/>
    <tableColumn id="4" xr3:uid="{BA440EFF-BA74-4514-85E0-EFDB9A5BD00D}" name="2002" dataDxfId="47"/>
    <tableColumn id="5" xr3:uid="{90E0D3F6-1D34-497F-A5DB-D717CC870BBE}" name="2003" dataDxfId="46"/>
    <tableColumn id="6" xr3:uid="{05D87F0C-D849-4F1C-8E43-E55A6D4F3A61}" name="2004" dataDxfId="45"/>
    <tableColumn id="7" xr3:uid="{9ADA2379-0A41-4E23-A2BC-6795654C0408}" name="2005" dataDxfId="44"/>
    <tableColumn id="8" xr3:uid="{745136FA-DAF2-4BAC-A37C-0AF0DD7B02BA}" name="2006" dataDxfId="43"/>
    <tableColumn id="9" xr3:uid="{E37397B2-B9EB-4BF0-ABCE-6344443B2A6B}" name="2007" dataDxfId="42"/>
    <tableColumn id="10" xr3:uid="{6F12F829-BAB0-4E54-B83D-BC4B730B2F14}" name="2008" dataDxfId="41"/>
    <tableColumn id="11" xr3:uid="{CA8F22F1-2155-407B-8FB7-63B4F610C628}" name="2009" dataDxfId="40"/>
    <tableColumn id="12" xr3:uid="{46687A6F-B887-4530-BB6C-343A97F32156}" name="2010" dataDxfId="39"/>
    <tableColumn id="13" xr3:uid="{1F19F4EE-0AB7-49E9-B2EB-BF1209BD8450}" name="2011" dataDxfId="38"/>
    <tableColumn id="14" xr3:uid="{6323494F-8368-4885-A2BA-0BD0613C164C}" name="2012" dataDxfId="37"/>
    <tableColumn id="15" xr3:uid="{020AE500-A091-4292-BC74-6B3210D55544}" name="2013" dataDxfId="36"/>
    <tableColumn id="16" xr3:uid="{EEF2CB4E-2097-4376-AB8D-4E20E71F4CBD}" name="2014" dataDxfId="35"/>
    <tableColumn id="17" xr3:uid="{18500154-A06F-46C6-974A-9206E9A27E09}" name="2015" dataDxfId="34"/>
    <tableColumn id="18" xr3:uid="{71C8D4C9-0D4C-446E-B43A-7CDEF0718ABE}" name="2016" dataDxfId="33"/>
    <tableColumn id="19" xr3:uid="{2901ED4B-295A-4B6C-9D69-4BC1D25F5E85}" name="2017" dataDxfId="32"/>
    <tableColumn id="20" xr3:uid="{BA18894F-782A-4392-8F03-78FA184AD88C}" name="2018" dataDxfId="31"/>
    <tableColumn id="21" xr3:uid="{7C02D02C-6D81-4D9A-9D57-F605152D8657}" name="2019" dataDxfId="30"/>
    <tableColumn id="23" xr3:uid="{C2EDD419-37AE-4826-A6D9-479F338AE2BD}" name="2020" dataDxfId="29"/>
    <tableColumn id="24" xr3:uid="{1A21BB53-714A-4BBA-B074-43E08C845ED3}" name="2021" dataDxfId="1"/>
    <tableColumn id="22" xr3:uid="{490E7316-E800-4B63-AADF-B9036594946D}" name="Muutos (%) _x000a_v. 2020–2021" dataDxfId="28">
      <calculatedColumnFormula>((Taulukko1[[#This Row],[2020]]-Taulukko1[[#This Row],[2019]])/Taulukko1[[#This Row],[2019]])*100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F0724E1-00E7-4AF2-BF05-AEF7C79D6C0E}" name="Taulukko2" displayName="Taulukko2" ref="A4:X10" totalsRowShown="0" headerRowDxfId="27" headerRowBorderDxfId="26" tableBorderDxfId="25">
  <autoFilter ref="A4:X10" xr:uid="{EF0724E1-00E7-4AF2-BF05-AEF7C79D6C0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924996EA-71F3-4056-BFFD-ACE3207493C4}" name="Seutukunta" dataDxfId="24"/>
    <tableColumn id="2" xr3:uid="{5249927A-3CBC-449B-81F1-5F6076CFCC36}" name="2000" dataDxfId="23"/>
    <tableColumn id="3" xr3:uid="{4004ECE3-7AAF-4BE2-9D15-C706CBFB65D3}" name="2001" dataDxfId="22"/>
    <tableColumn id="4" xr3:uid="{09A1A1A3-6A7A-4C23-B85B-7FC6D9C4A396}" name="2002" dataDxfId="21"/>
    <tableColumn id="5" xr3:uid="{A0D0D242-C73A-4484-B653-57EEB3B7286E}" name="2003" dataDxfId="20"/>
    <tableColumn id="6" xr3:uid="{4F58B2E7-03C5-460D-BD90-D1F71519EEA9}" name="2004" dataDxfId="19"/>
    <tableColumn id="7" xr3:uid="{47529A10-D0E3-4DC2-B36B-D70711BCD0EE}" name="2005" dataDxfId="18"/>
    <tableColumn id="8" xr3:uid="{BFB0C7A1-BAD5-464D-B2CA-C4D1309D1748}" name="2006" dataDxfId="17"/>
    <tableColumn id="9" xr3:uid="{1EEA5518-1B86-4BFE-9F89-AB9269B68A64}" name="2007" dataDxfId="16"/>
    <tableColumn id="10" xr3:uid="{8355C243-9A1D-42B5-BAD9-ED0CCC30C2EE}" name="2008" dataDxfId="15"/>
    <tableColumn id="11" xr3:uid="{D4AECE3D-21EC-4BF2-9FD6-F7F502DF0CCE}" name="2009" dataDxfId="14"/>
    <tableColumn id="12" xr3:uid="{0251AC67-816B-442F-9A50-EA4CB2C9F5F9}" name="2010" dataDxfId="13"/>
    <tableColumn id="13" xr3:uid="{39682F31-4D88-431E-AEED-7BBDAE25A23E}" name="2011" dataDxfId="12"/>
    <tableColumn id="14" xr3:uid="{1027F4AB-B17A-4917-A252-975CD8DD5A71}" name="2012" dataDxfId="11"/>
    <tableColumn id="15" xr3:uid="{3E5D8371-8BBA-46D1-A5C0-09C353408E1D}" name="2013" dataDxfId="10"/>
    <tableColumn id="16" xr3:uid="{7980592F-D4EF-4084-ADEF-3887B348F728}" name="2014" dataDxfId="9"/>
    <tableColumn id="17" xr3:uid="{179504BA-BAD8-4DCF-AA11-46C6D00CEC06}" name="2015" dataDxfId="8"/>
    <tableColumn id="18" xr3:uid="{C9D98E82-BB6D-4F03-9E67-36422CED9A21}" name="2016" dataDxfId="7"/>
    <tableColumn id="19" xr3:uid="{728D60B4-96EC-46B4-82C5-9C2ADC724E9B}" name="2017" dataDxfId="6"/>
    <tableColumn id="20" xr3:uid="{846C1D4A-F9C7-47DD-BAE8-53845DD93210}" name="2018" dataDxfId="5"/>
    <tableColumn id="21" xr3:uid="{04285E91-65CD-496A-AD93-E8383A93D352}" name="2019" dataDxfId="4"/>
    <tableColumn id="23" xr3:uid="{C2569BC5-4087-4573-B20B-77DE0719F324}" name="2020" dataDxfId="3"/>
    <tableColumn id="24" xr3:uid="{5948E892-A2EF-4541-9917-31A8BFBBBB01}" name="2021" dataDxfId="0"/>
    <tableColumn id="22" xr3:uid="{5595A3EB-2668-4CCA-9D06-E062B9DD14B4}" name="Muutos (%) _x000a_2019–2020" dataDxfId="2">
      <calculatedColumnFormula>((Taulukko2[[#This Row],[2020]]-Taulukko2[[#This Row],[2019]])/Taulukko2[[#This Row],[2019]])*100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0FCFA-614D-4B80-8036-732EFA06DEC6}">
  <sheetPr>
    <tabColor theme="3" tint="0.79998168889431442"/>
  </sheetPr>
  <dimension ref="A1:X24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19.42578125" style="7" customWidth="1"/>
    <col min="2" max="22" width="7.42578125" style="7" customWidth="1"/>
    <col min="23" max="23" width="7.28515625" style="7" customWidth="1"/>
    <col min="24" max="24" width="12.7109375" style="7" customWidth="1"/>
    <col min="25" max="16384" width="9.140625" style="7"/>
  </cols>
  <sheetData>
    <row r="1" spans="1:24" ht="18.75" x14ac:dyDescent="0.3">
      <c r="A1" s="8" t="s">
        <v>52</v>
      </c>
    </row>
    <row r="2" spans="1:24" x14ac:dyDescent="0.25">
      <c r="A2" s="7" t="s">
        <v>49</v>
      </c>
    </row>
    <row r="4" spans="1:24" ht="30" customHeight="1" x14ac:dyDescent="0.25">
      <c r="A4" s="4" t="s">
        <v>40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12</v>
      </c>
      <c r="O4" s="18" t="s">
        <v>13</v>
      </c>
      <c r="P4" s="18" t="s">
        <v>14</v>
      </c>
      <c r="Q4" s="18" t="s">
        <v>15</v>
      </c>
      <c r="R4" s="18" t="s">
        <v>16</v>
      </c>
      <c r="S4" s="18" t="s">
        <v>17</v>
      </c>
      <c r="T4" s="18" t="s">
        <v>18</v>
      </c>
      <c r="U4" s="19" t="s">
        <v>19</v>
      </c>
      <c r="V4" s="19" t="s">
        <v>48</v>
      </c>
      <c r="W4" s="19" t="s">
        <v>51</v>
      </c>
      <c r="X4" s="20" t="s">
        <v>53</v>
      </c>
    </row>
    <row r="5" spans="1:24" x14ac:dyDescent="0.25">
      <c r="A5" s="1" t="s">
        <v>21</v>
      </c>
      <c r="B5" s="2">
        <v>15460.3</v>
      </c>
      <c r="C5" s="2">
        <v>15225.9</v>
      </c>
      <c r="D5" s="2">
        <v>15768.8</v>
      </c>
      <c r="E5" s="2">
        <v>16526.099999999999</v>
      </c>
      <c r="F5" s="2">
        <v>17422</v>
      </c>
      <c r="G5" s="2">
        <v>17988.900000000001</v>
      </c>
      <c r="H5" s="2">
        <v>18460.900000000001</v>
      </c>
      <c r="I5" s="2">
        <v>19704.2</v>
      </c>
      <c r="J5" s="2">
        <v>20082.099999999999</v>
      </c>
      <c r="K5" s="2">
        <v>20632</v>
      </c>
      <c r="L5" s="2">
        <v>21621.1</v>
      </c>
      <c r="M5" s="2">
        <v>22250</v>
      </c>
      <c r="N5" s="2">
        <v>22349</v>
      </c>
      <c r="O5" s="2">
        <v>22862.2</v>
      </c>
      <c r="P5" s="2">
        <v>22954.2</v>
      </c>
      <c r="Q5" s="2">
        <v>23530.5</v>
      </c>
      <c r="R5" s="2">
        <v>23640.400000000001</v>
      </c>
      <c r="S5" s="2">
        <v>24015.599999999999</v>
      </c>
      <c r="T5" s="2">
        <v>25199.8</v>
      </c>
      <c r="U5" s="2">
        <v>25476.400000000001</v>
      </c>
      <c r="V5" s="2">
        <v>25838</v>
      </c>
      <c r="W5" s="2">
        <v>28111.9</v>
      </c>
      <c r="X5" s="16">
        <f>((Taulukko1[[#This Row],[2020]]-Taulukko1[[#This Row],[2019]])/Taulukko1[[#This Row],[2019]])*100</f>
        <v>1.4193528127992909</v>
      </c>
    </row>
    <row r="6" spans="1:24" x14ac:dyDescent="0.25">
      <c r="A6" s="3" t="s">
        <v>22</v>
      </c>
      <c r="B6" s="2">
        <v>12866.3</v>
      </c>
      <c r="C6" s="2">
        <v>13107.2</v>
      </c>
      <c r="D6" s="2">
        <v>13691.6</v>
      </c>
      <c r="E6" s="2">
        <v>14268.7</v>
      </c>
      <c r="F6" s="2">
        <v>14960.7</v>
      </c>
      <c r="G6" s="2">
        <v>15321</v>
      </c>
      <c r="H6" s="2">
        <v>16258.2</v>
      </c>
      <c r="I6" s="2">
        <v>17005.400000000001</v>
      </c>
      <c r="J6" s="2">
        <v>17546.8</v>
      </c>
      <c r="K6" s="2">
        <v>17915.3</v>
      </c>
      <c r="L6" s="2">
        <v>18598.8</v>
      </c>
      <c r="M6" s="2">
        <v>19293.8</v>
      </c>
      <c r="N6" s="2">
        <v>19501.8</v>
      </c>
      <c r="O6" s="2">
        <v>19925</v>
      </c>
      <c r="P6" s="2">
        <v>20065.400000000001</v>
      </c>
      <c r="Q6" s="2">
        <v>20397.5</v>
      </c>
      <c r="R6" s="2">
        <v>20655.5</v>
      </c>
      <c r="S6" s="2">
        <v>21132</v>
      </c>
      <c r="T6" s="2">
        <v>21763.5</v>
      </c>
      <c r="U6" s="2">
        <v>22372.799999999999</v>
      </c>
      <c r="V6" s="2">
        <v>22495.1</v>
      </c>
      <c r="W6" s="2">
        <v>24060.3</v>
      </c>
      <c r="X6" s="14">
        <f>((Taulukko1[[#This Row],[2020]]-Taulukko1[[#This Row],[2019]])/Taulukko1[[#This Row],[2019]])*100</f>
        <v>0.54664592719730776</v>
      </c>
    </row>
    <row r="7" spans="1:24" x14ac:dyDescent="0.25">
      <c r="A7" s="3" t="s">
        <v>27</v>
      </c>
      <c r="B7" s="2">
        <v>11887.1</v>
      </c>
      <c r="C7" s="2">
        <v>12413.4</v>
      </c>
      <c r="D7" s="2">
        <v>12946.3</v>
      </c>
      <c r="E7" s="2">
        <v>13645.6</v>
      </c>
      <c r="F7" s="2">
        <v>14315.2</v>
      </c>
      <c r="G7" s="2">
        <v>14595.4</v>
      </c>
      <c r="H7" s="2">
        <v>15307.7</v>
      </c>
      <c r="I7" s="2">
        <v>16570.3</v>
      </c>
      <c r="J7" s="2">
        <v>17299.7</v>
      </c>
      <c r="K7" s="2">
        <v>17404.5</v>
      </c>
      <c r="L7" s="2">
        <v>18237.7</v>
      </c>
      <c r="M7" s="2">
        <v>18904.2</v>
      </c>
      <c r="N7" s="2">
        <v>19157.8</v>
      </c>
      <c r="O7" s="2">
        <v>19717.7</v>
      </c>
      <c r="P7" s="2">
        <v>19746.400000000001</v>
      </c>
      <c r="Q7" s="2">
        <v>19975.599999999999</v>
      </c>
      <c r="R7" s="2">
        <v>20227.599999999999</v>
      </c>
      <c r="S7" s="2">
        <v>20968.7</v>
      </c>
      <c r="T7" s="2">
        <v>21208.9</v>
      </c>
      <c r="U7" s="2">
        <v>21521.9</v>
      </c>
      <c r="V7" s="2">
        <v>22034</v>
      </c>
      <c r="W7" s="2">
        <v>22633.1</v>
      </c>
      <c r="X7" s="14">
        <f>((Taulukko1[[#This Row],[2020]]-Taulukko1[[#This Row],[2019]])/Taulukko1[[#This Row],[2019]])*100</f>
        <v>2.3794367597656274</v>
      </c>
    </row>
    <row r="8" spans="1:24" x14ac:dyDescent="0.25">
      <c r="A8" s="3" t="s">
        <v>23</v>
      </c>
      <c r="B8" s="2">
        <v>12059</v>
      </c>
      <c r="C8" s="2">
        <v>12478.4</v>
      </c>
      <c r="D8" s="2">
        <v>13146.4</v>
      </c>
      <c r="E8" s="2">
        <v>13833.4</v>
      </c>
      <c r="F8" s="2">
        <v>14529.8</v>
      </c>
      <c r="G8" s="2">
        <v>15092.9</v>
      </c>
      <c r="H8" s="2">
        <v>15703.1</v>
      </c>
      <c r="I8" s="2">
        <v>16548.599999999999</v>
      </c>
      <c r="J8" s="2">
        <v>17079.099999999999</v>
      </c>
      <c r="K8" s="2">
        <v>17466</v>
      </c>
      <c r="L8" s="2">
        <v>18289.2</v>
      </c>
      <c r="M8" s="2">
        <v>18870.599999999999</v>
      </c>
      <c r="N8" s="2">
        <v>19246.5</v>
      </c>
      <c r="O8" s="2">
        <v>19802.099999999999</v>
      </c>
      <c r="P8" s="2">
        <v>19967</v>
      </c>
      <c r="Q8" s="2">
        <v>20195.7</v>
      </c>
      <c r="R8" s="2">
        <v>20473.8</v>
      </c>
      <c r="S8" s="2">
        <v>21232.6</v>
      </c>
      <c r="T8" s="2">
        <v>21525.3</v>
      </c>
      <c r="U8" s="2">
        <v>22419.7</v>
      </c>
      <c r="V8" s="2">
        <v>22218.3</v>
      </c>
      <c r="W8" s="2">
        <v>23194.799999999999</v>
      </c>
      <c r="X8" s="14">
        <f>((Taulukko1[[#This Row],[2020]]-Taulukko1[[#This Row],[2019]])/Taulukko1[[#This Row],[2019]])*100</f>
        <v>-0.89831710504601514</v>
      </c>
    </row>
    <row r="9" spans="1:24" x14ac:dyDescent="0.25">
      <c r="A9" s="3" t="s">
        <v>28</v>
      </c>
      <c r="B9" s="2">
        <v>12467.6</v>
      </c>
      <c r="C9" s="2">
        <v>12986.7</v>
      </c>
      <c r="D9" s="2">
        <v>13400.8</v>
      </c>
      <c r="E9" s="2">
        <v>14047.4</v>
      </c>
      <c r="F9" s="2">
        <v>14719</v>
      </c>
      <c r="G9" s="2">
        <v>15194.4</v>
      </c>
      <c r="H9" s="2">
        <v>15822.4</v>
      </c>
      <c r="I9" s="2">
        <v>16825.7</v>
      </c>
      <c r="J9" s="2">
        <v>17175.099999999999</v>
      </c>
      <c r="K9" s="2">
        <v>17394.5</v>
      </c>
      <c r="L9" s="2">
        <v>18128.8</v>
      </c>
      <c r="M9" s="2">
        <v>18843.900000000001</v>
      </c>
      <c r="N9" s="2">
        <v>19124.599999999999</v>
      </c>
      <c r="O9" s="2">
        <v>19544.3</v>
      </c>
      <c r="P9" s="2">
        <v>19798.3</v>
      </c>
      <c r="Q9" s="2">
        <v>20043</v>
      </c>
      <c r="R9" s="2">
        <v>20200.8</v>
      </c>
      <c r="S9" s="2">
        <v>20630.8</v>
      </c>
      <c r="T9" s="2">
        <v>21244.3</v>
      </c>
      <c r="U9" s="2">
        <v>21523.200000000001</v>
      </c>
      <c r="V9" s="2">
        <v>21884</v>
      </c>
      <c r="W9" s="2">
        <v>23270.799999999999</v>
      </c>
      <c r="X9" s="14">
        <f>((Taulukko1[[#This Row],[2020]]-Taulukko1[[#This Row],[2019]])/Taulukko1[[#This Row],[2019]])*100</f>
        <v>1.6763306571513494</v>
      </c>
    </row>
    <row r="10" spans="1:24" x14ac:dyDescent="0.25">
      <c r="A10" s="3" t="s">
        <v>24</v>
      </c>
      <c r="B10" s="2">
        <v>11977.7</v>
      </c>
      <c r="C10" s="2">
        <v>12285.1</v>
      </c>
      <c r="D10" s="2">
        <v>12852.2</v>
      </c>
      <c r="E10" s="2">
        <v>13475.6</v>
      </c>
      <c r="F10" s="2">
        <v>14152.7</v>
      </c>
      <c r="G10" s="2">
        <v>14571.3</v>
      </c>
      <c r="H10" s="2">
        <v>15233.8</v>
      </c>
      <c r="I10" s="2">
        <v>16233.3</v>
      </c>
      <c r="J10" s="2">
        <v>16713.8</v>
      </c>
      <c r="K10" s="2">
        <v>16732.3</v>
      </c>
      <c r="L10" s="2">
        <v>17632.599999999999</v>
      </c>
      <c r="M10" s="2">
        <v>18497.8</v>
      </c>
      <c r="N10" s="2">
        <v>18655.599999999999</v>
      </c>
      <c r="O10" s="2">
        <v>19198.900000000001</v>
      </c>
      <c r="P10" s="2">
        <v>19327.2</v>
      </c>
      <c r="Q10" s="2">
        <v>19639.5</v>
      </c>
      <c r="R10" s="2">
        <v>19885</v>
      </c>
      <c r="S10" s="2">
        <v>20595.099999999999</v>
      </c>
      <c r="T10" s="2">
        <v>20897.7</v>
      </c>
      <c r="U10" s="2">
        <v>21601.599999999999</v>
      </c>
      <c r="V10" s="2">
        <v>21686.5</v>
      </c>
      <c r="W10" s="2">
        <v>22733.599999999999</v>
      </c>
      <c r="X10" s="14">
        <f>((Taulukko1[[#This Row],[2020]]-Taulukko1[[#This Row],[2019]])/Taulukko1[[#This Row],[2019]])*100</f>
        <v>0.39302644248574853</v>
      </c>
    </row>
    <row r="11" spans="1:24" x14ac:dyDescent="0.25">
      <c r="A11" s="3" t="s">
        <v>25</v>
      </c>
      <c r="B11" s="2">
        <v>12145.2</v>
      </c>
      <c r="C11" s="2">
        <v>12754.4</v>
      </c>
      <c r="D11" s="2">
        <v>13325.5</v>
      </c>
      <c r="E11" s="2">
        <v>14059.2</v>
      </c>
      <c r="F11" s="2">
        <v>14709.8</v>
      </c>
      <c r="G11" s="2">
        <v>15003.3</v>
      </c>
      <c r="H11" s="2">
        <v>15600.2</v>
      </c>
      <c r="I11" s="2">
        <v>16399.900000000001</v>
      </c>
      <c r="J11" s="2">
        <v>17062.099999999999</v>
      </c>
      <c r="K11" s="2">
        <v>17056.599999999999</v>
      </c>
      <c r="L11" s="2">
        <v>17873</v>
      </c>
      <c r="M11" s="2">
        <v>18440.099999999999</v>
      </c>
      <c r="N11" s="2">
        <v>18784.2</v>
      </c>
      <c r="O11" s="2">
        <v>19189.099999999999</v>
      </c>
      <c r="P11" s="2">
        <v>19501.400000000001</v>
      </c>
      <c r="Q11" s="2">
        <v>19829.599999999999</v>
      </c>
      <c r="R11" s="2">
        <v>19974.3</v>
      </c>
      <c r="S11" s="2">
        <v>20710.7</v>
      </c>
      <c r="T11" s="2">
        <v>21216.1</v>
      </c>
      <c r="U11" s="2">
        <v>21766.3</v>
      </c>
      <c r="V11" s="2">
        <v>22047.200000000001</v>
      </c>
      <c r="W11" s="2">
        <v>21711.599999999999</v>
      </c>
      <c r="X11" s="14">
        <f>((Taulukko1[[#This Row],[2020]]-Taulukko1[[#This Row],[2019]])/Taulukko1[[#This Row],[2019]])*100</f>
        <v>1.2905270992313873</v>
      </c>
    </row>
    <row r="12" spans="1:24" x14ac:dyDescent="0.25">
      <c r="A12" s="3" t="s">
        <v>26</v>
      </c>
      <c r="B12" s="2">
        <v>12015.8</v>
      </c>
      <c r="C12" s="2">
        <v>12489.6</v>
      </c>
      <c r="D12" s="2">
        <v>12997.9</v>
      </c>
      <c r="E12" s="2">
        <v>13673.1</v>
      </c>
      <c r="F12" s="2">
        <v>14289.2</v>
      </c>
      <c r="G12" s="2">
        <v>14577.7</v>
      </c>
      <c r="H12" s="2">
        <v>15297.3</v>
      </c>
      <c r="I12" s="2">
        <v>16323.4</v>
      </c>
      <c r="J12" s="2">
        <v>16697.900000000001</v>
      </c>
      <c r="K12" s="2">
        <v>16787.3</v>
      </c>
      <c r="L12" s="2">
        <v>17693.599999999999</v>
      </c>
      <c r="M12" s="2">
        <v>18373.8</v>
      </c>
      <c r="N12" s="2">
        <v>18722.400000000001</v>
      </c>
      <c r="O12" s="2">
        <v>19288.8</v>
      </c>
      <c r="P12" s="2">
        <v>19390.400000000001</v>
      </c>
      <c r="Q12" s="2">
        <v>19612.5</v>
      </c>
      <c r="R12" s="2">
        <v>19724.8</v>
      </c>
      <c r="S12" s="2">
        <v>20549.2</v>
      </c>
      <c r="T12" s="2">
        <v>20959.900000000001</v>
      </c>
      <c r="U12" s="2">
        <v>21604.400000000001</v>
      </c>
      <c r="V12" s="2">
        <v>21891.3</v>
      </c>
      <c r="W12" s="2">
        <v>22269.3</v>
      </c>
      <c r="X12" s="14">
        <f>((Taulukko1[[#This Row],[2020]]-Taulukko1[[#This Row],[2019]])/Taulukko1[[#This Row],[2019]])*100</f>
        <v>1.3279702282868202</v>
      </c>
    </row>
    <row r="13" spans="1:24" x14ac:dyDescent="0.25">
      <c r="A13" s="3" t="s">
        <v>32</v>
      </c>
      <c r="B13" s="2">
        <v>11321.3</v>
      </c>
      <c r="C13" s="2">
        <v>11755.3</v>
      </c>
      <c r="D13" s="2">
        <v>12317.7</v>
      </c>
      <c r="E13" s="2">
        <v>12953.3</v>
      </c>
      <c r="F13" s="2">
        <v>13679.2</v>
      </c>
      <c r="G13" s="2">
        <v>14010.1</v>
      </c>
      <c r="H13" s="2">
        <v>14650.6</v>
      </c>
      <c r="I13" s="2">
        <v>15892.6</v>
      </c>
      <c r="J13" s="2">
        <v>16279.1</v>
      </c>
      <c r="K13" s="2">
        <v>16031.2</v>
      </c>
      <c r="L13" s="2">
        <v>17345.3</v>
      </c>
      <c r="M13" s="2">
        <v>18156.3</v>
      </c>
      <c r="N13" s="2">
        <v>18378.3</v>
      </c>
      <c r="O13" s="2">
        <v>19049.8</v>
      </c>
      <c r="P13" s="2">
        <v>19361.099999999999</v>
      </c>
      <c r="Q13" s="2">
        <v>19545.7</v>
      </c>
      <c r="R13" s="2">
        <v>19771.599999999999</v>
      </c>
      <c r="S13" s="2">
        <v>20544</v>
      </c>
      <c r="T13" s="2">
        <v>21007.4</v>
      </c>
      <c r="U13" s="2">
        <v>21580.2</v>
      </c>
      <c r="V13" s="2">
        <v>21310.3</v>
      </c>
      <c r="W13" s="2">
        <v>21159.3</v>
      </c>
      <c r="X13" s="14">
        <f>((Taulukko1[[#This Row],[2020]]-Taulukko1[[#This Row],[2019]])/Taulukko1[[#This Row],[2019]])*100</f>
        <v>-1.2506834969092104</v>
      </c>
    </row>
    <row r="14" spans="1:24" x14ac:dyDescent="0.25">
      <c r="A14" s="23" t="s">
        <v>33</v>
      </c>
      <c r="B14" s="12">
        <v>11324.2</v>
      </c>
      <c r="C14" s="12">
        <v>11761.3</v>
      </c>
      <c r="D14" s="12">
        <v>12311</v>
      </c>
      <c r="E14" s="12">
        <v>13020.4</v>
      </c>
      <c r="F14" s="12">
        <v>13765.2</v>
      </c>
      <c r="G14" s="12">
        <v>13995.2</v>
      </c>
      <c r="H14" s="12">
        <v>14735.8</v>
      </c>
      <c r="I14" s="12">
        <v>15745</v>
      </c>
      <c r="J14" s="12">
        <v>16194.2</v>
      </c>
      <c r="K14" s="12">
        <v>16256.1</v>
      </c>
      <c r="L14" s="12">
        <v>16988.8</v>
      </c>
      <c r="M14" s="12">
        <v>17815.2</v>
      </c>
      <c r="N14" s="12">
        <v>18134.099999999999</v>
      </c>
      <c r="O14" s="12">
        <v>18867.400000000001</v>
      </c>
      <c r="P14" s="12">
        <v>18999.7</v>
      </c>
      <c r="Q14" s="12">
        <v>19161.099999999999</v>
      </c>
      <c r="R14" s="12">
        <v>19542.2</v>
      </c>
      <c r="S14" s="12">
        <v>20203.099999999999</v>
      </c>
      <c r="T14" s="12">
        <v>20832.400000000001</v>
      </c>
      <c r="U14" s="12">
        <v>21511.8</v>
      </c>
      <c r="V14" s="12">
        <v>21459.4</v>
      </c>
      <c r="W14" s="12">
        <v>21529.8</v>
      </c>
      <c r="X14" s="24">
        <f>((Taulukko1[[#This Row],[2020]]-Taulukko1[[#This Row],[2019]])/Taulukko1[[#This Row],[2019]])*100</f>
        <v>-0.24358724049125513</v>
      </c>
    </row>
    <row r="15" spans="1:24" x14ac:dyDescent="0.25">
      <c r="A15" s="3" t="s">
        <v>34</v>
      </c>
      <c r="B15" s="2">
        <v>11020</v>
      </c>
      <c r="C15" s="2">
        <v>11421</v>
      </c>
      <c r="D15" s="2">
        <v>11950</v>
      </c>
      <c r="E15" s="2">
        <v>12557.6</v>
      </c>
      <c r="F15" s="2">
        <v>13188.9</v>
      </c>
      <c r="G15" s="2">
        <v>13594.5</v>
      </c>
      <c r="H15" s="2">
        <v>14182.8</v>
      </c>
      <c r="I15" s="2">
        <v>15206.8</v>
      </c>
      <c r="J15" s="2">
        <v>15672.6</v>
      </c>
      <c r="K15" s="2">
        <v>15517.1</v>
      </c>
      <c r="L15" s="2">
        <v>16419.2</v>
      </c>
      <c r="M15" s="2">
        <v>17337.5</v>
      </c>
      <c r="N15" s="2">
        <v>17438.400000000001</v>
      </c>
      <c r="O15" s="2">
        <v>18184.2</v>
      </c>
      <c r="P15" s="2">
        <v>18385.400000000001</v>
      </c>
      <c r="Q15" s="2">
        <v>18567.5</v>
      </c>
      <c r="R15" s="2">
        <v>18697.2</v>
      </c>
      <c r="S15" s="2">
        <v>19487.8</v>
      </c>
      <c r="T15" s="2">
        <v>20003.099999999999</v>
      </c>
      <c r="U15" s="2">
        <v>20706.400000000001</v>
      </c>
      <c r="V15" s="2">
        <v>20749.8</v>
      </c>
      <c r="W15" s="2">
        <v>20674.599999999999</v>
      </c>
      <c r="X15" s="14">
        <f>((Taulukko1[[#This Row],[2020]]-Taulukko1[[#This Row],[2019]])/Taulukko1[[#This Row],[2019]])*100</f>
        <v>0.20959703280144212</v>
      </c>
    </row>
    <row r="16" spans="1:24" x14ac:dyDescent="0.25">
      <c r="A16" s="3" t="s">
        <v>29</v>
      </c>
      <c r="B16" s="2">
        <v>11513.5</v>
      </c>
      <c r="C16" s="2">
        <v>11907.2</v>
      </c>
      <c r="D16" s="2">
        <v>12475.9</v>
      </c>
      <c r="E16" s="2">
        <v>13073.9</v>
      </c>
      <c r="F16" s="2">
        <v>13875.4</v>
      </c>
      <c r="G16" s="2">
        <v>14072.1</v>
      </c>
      <c r="H16" s="2">
        <v>14767.8</v>
      </c>
      <c r="I16" s="2">
        <v>15760.3</v>
      </c>
      <c r="J16" s="2">
        <v>16258.2</v>
      </c>
      <c r="K16" s="2">
        <v>16336.3</v>
      </c>
      <c r="L16" s="2">
        <v>17329.900000000001</v>
      </c>
      <c r="M16" s="2">
        <v>17821.5</v>
      </c>
      <c r="N16" s="2">
        <v>18000.2</v>
      </c>
      <c r="O16" s="2">
        <v>18465.099999999999</v>
      </c>
      <c r="P16" s="2">
        <v>18902.2</v>
      </c>
      <c r="Q16" s="2">
        <v>19018.2</v>
      </c>
      <c r="R16" s="2">
        <v>19264.3</v>
      </c>
      <c r="S16" s="2">
        <v>19993</v>
      </c>
      <c r="T16" s="2">
        <v>20545.5</v>
      </c>
      <c r="U16" s="2">
        <v>20753.099999999999</v>
      </c>
      <c r="V16" s="2">
        <v>21173.5</v>
      </c>
      <c r="W16" s="2">
        <v>21894</v>
      </c>
      <c r="X16" s="14">
        <f>((Taulukko1[[#This Row],[2020]]-Taulukko1[[#This Row],[2019]])/Taulukko1[[#This Row],[2019]])*100</f>
        <v>2.0257214584809091</v>
      </c>
    </row>
    <row r="17" spans="1:24" x14ac:dyDescent="0.25">
      <c r="A17" s="3" t="s">
        <v>30</v>
      </c>
      <c r="B17" s="2">
        <v>11188.9</v>
      </c>
      <c r="C17" s="2">
        <v>11586.9</v>
      </c>
      <c r="D17" s="2">
        <v>12639</v>
      </c>
      <c r="E17" s="2">
        <v>12770</v>
      </c>
      <c r="F17" s="2">
        <v>13482.7</v>
      </c>
      <c r="G17" s="2">
        <v>13706.5</v>
      </c>
      <c r="H17" s="2">
        <v>14614.5</v>
      </c>
      <c r="I17" s="2">
        <v>15724.9</v>
      </c>
      <c r="J17" s="2">
        <v>16304.3</v>
      </c>
      <c r="K17" s="2">
        <v>15958</v>
      </c>
      <c r="L17" s="2">
        <v>16610.7</v>
      </c>
      <c r="M17" s="2">
        <v>17518.099999999999</v>
      </c>
      <c r="N17" s="2">
        <v>17701.400000000001</v>
      </c>
      <c r="O17" s="2">
        <v>18636.400000000001</v>
      </c>
      <c r="P17" s="2">
        <v>18611.5</v>
      </c>
      <c r="Q17" s="2">
        <v>18741.099999999999</v>
      </c>
      <c r="R17" s="2">
        <v>18976.900000000001</v>
      </c>
      <c r="S17" s="2">
        <v>19563.7</v>
      </c>
      <c r="T17" s="2">
        <v>19813.3</v>
      </c>
      <c r="U17" s="2">
        <v>20451.400000000001</v>
      </c>
      <c r="V17" s="2">
        <v>21027</v>
      </c>
      <c r="W17" s="2">
        <v>22392.7</v>
      </c>
      <c r="X17" s="14">
        <f>((Taulukko1[[#This Row],[2020]]-Taulukko1[[#This Row],[2019]])/Taulukko1[[#This Row],[2019]])*100</f>
        <v>2.8144772485013179</v>
      </c>
    </row>
    <row r="18" spans="1:24" x14ac:dyDescent="0.25">
      <c r="A18" s="3" t="s">
        <v>31</v>
      </c>
      <c r="B18" s="2">
        <v>12089.5</v>
      </c>
      <c r="C18" s="2">
        <v>12506.2</v>
      </c>
      <c r="D18" s="2">
        <v>13141.8</v>
      </c>
      <c r="E18" s="2">
        <v>13648.8</v>
      </c>
      <c r="F18" s="2">
        <v>14346.1</v>
      </c>
      <c r="G18" s="2">
        <v>14516.7</v>
      </c>
      <c r="H18" s="2">
        <v>15370.5</v>
      </c>
      <c r="I18" s="2">
        <v>16283</v>
      </c>
      <c r="J18" s="2">
        <v>17038.8</v>
      </c>
      <c r="K18" s="2">
        <v>17232.400000000001</v>
      </c>
      <c r="L18" s="2">
        <v>17833.400000000001</v>
      </c>
      <c r="M18" s="2">
        <v>18801.400000000001</v>
      </c>
      <c r="N18" s="2">
        <v>18986.599999999999</v>
      </c>
      <c r="O18" s="2">
        <v>19793.099999999999</v>
      </c>
      <c r="P18" s="2">
        <v>20197.7</v>
      </c>
      <c r="Q18" s="2">
        <v>19857.7</v>
      </c>
      <c r="R18" s="2">
        <v>19970.7</v>
      </c>
      <c r="S18" s="2">
        <v>20334.7</v>
      </c>
      <c r="T18" s="2">
        <v>20752.8</v>
      </c>
      <c r="U18" s="2">
        <v>21251.4</v>
      </c>
      <c r="V18" s="2">
        <v>21711.3</v>
      </c>
      <c r="W18" s="2">
        <v>23103.7</v>
      </c>
      <c r="X18" s="14">
        <f>((Taulukko1[[#This Row],[2020]]-Taulukko1[[#This Row],[2019]])/Taulukko1[[#This Row],[2019]])*100</f>
        <v>2.1640927185973524</v>
      </c>
    </row>
    <row r="19" spans="1:24" x14ac:dyDescent="0.25">
      <c r="A19" s="3" t="s">
        <v>35</v>
      </c>
      <c r="B19" s="2">
        <v>10876.3</v>
      </c>
      <c r="C19" s="2">
        <v>11366.3</v>
      </c>
      <c r="D19" s="2">
        <v>11954.4</v>
      </c>
      <c r="E19" s="2">
        <v>12534</v>
      </c>
      <c r="F19" s="2">
        <v>13144.5</v>
      </c>
      <c r="G19" s="2">
        <v>13451.1</v>
      </c>
      <c r="H19" s="2">
        <v>14772</v>
      </c>
      <c r="I19" s="2">
        <v>15562</v>
      </c>
      <c r="J19" s="2">
        <v>15811.1</v>
      </c>
      <c r="K19" s="2">
        <v>15525.3</v>
      </c>
      <c r="L19" s="2">
        <v>16332.8</v>
      </c>
      <c r="M19" s="2">
        <v>17106.3</v>
      </c>
      <c r="N19" s="2">
        <v>17342.099999999999</v>
      </c>
      <c r="O19" s="2">
        <v>18240.3</v>
      </c>
      <c r="P19" s="2">
        <v>18283.3</v>
      </c>
      <c r="Q19" s="2">
        <v>18314.5</v>
      </c>
      <c r="R19" s="2">
        <v>18449.2</v>
      </c>
      <c r="S19" s="2">
        <v>19029.3</v>
      </c>
      <c r="T19" s="2">
        <v>19400.3</v>
      </c>
      <c r="U19" s="2">
        <v>20200.099999999999</v>
      </c>
      <c r="V19" s="2">
        <v>20408.7</v>
      </c>
      <c r="W19" s="2">
        <v>20831.7</v>
      </c>
      <c r="X19" s="14">
        <f>((Taulukko1[[#This Row],[2020]]-Taulukko1[[#This Row],[2019]])/Taulukko1[[#This Row],[2019]])*100</f>
        <v>1.0326681551081538</v>
      </c>
    </row>
    <row r="20" spans="1:24" x14ac:dyDescent="0.25">
      <c r="A20" s="3" t="s">
        <v>36</v>
      </c>
      <c r="B20" s="2">
        <v>11505.2</v>
      </c>
      <c r="C20" s="2">
        <v>11656.8</v>
      </c>
      <c r="D20" s="2">
        <v>12109.6</v>
      </c>
      <c r="E20" s="2">
        <v>12736.6</v>
      </c>
      <c r="F20" s="2">
        <v>13378.7</v>
      </c>
      <c r="G20" s="2">
        <v>13800.8</v>
      </c>
      <c r="H20" s="2">
        <v>14645.8</v>
      </c>
      <c r="I20" s="2">
        <v>15382.5</v>
      </c>
      <c r="J20" s="2">
        <v>15913.5</v>
      </c>
      <c r="K20" s="2">
        <v>16076.3</v>
      </c>
      <c r="L20" s="2">
        <v>16769.099999999999</v>
      </c>
      <c r="M20" s="2">
        <v>17335.8</v>
      </c>
      <c r="N20" s="2">
        <v>17559.7</v>
      </c>
      <c r="O20" s="2">
        <v>18128.8</v>
      </c>
      <c r="P20" s="2">
        <v>18295.2</v>
      </c>
      <c r="Q20" s="2">
        <v>18756</v>
      </c>
      <c r="R20" s="2">
        <v>18786.400000000001</v>
      </c>
      <c r="S20" s="2">
        <v>19337.5</v>
      </c>
      <c r="T20" s="2">
        <v>19899</v>
      </c>
      <c r="U20" s="2">
        <v>20504.599999999999</v>
      </c>
      <c r="V20" s="2">
        <v>20814.900000000001</v>
      </c>
      <c r="W20" s="2">
        <v>21383.9</v>
      </c>
      <c r="X20" s="14">
        <f>((Taulukko1[[#This Row],[2020]]-Taulukko1[[#This Row],[2019]])/Taulukko1[[#This Row],[2019]])*100</f>
        <v>1.513318962574266</v>
      </c>
    </row>
    <row r="21" spans="1:24" x14ac:dyDescent="0.25">
      <c r="A21" s="3" t="s">
        <v>37</v>
      </c>
      <c r="B21" s="2">
        <v>10922.4</v>
      </c>
      <c r="C21" s="2">
        <v>11352.8</v>
      </c>
      <c r="D21" s="2">
        <v>11837</v>
      </c>
      <c r="E21" s="2">
        <v>12658.4</v>
      </c>
      <c r="F21" s="2">
        <v>13259.7</v>
      </c>
      <c r="G21" s="2">
        <v>13496</v>
      </c>
      <c r="H21" s="2">
        <v>14208.5</v>
      </c>
      <c r="I21" s="2">
        <v>15382.8</v>
      </c>
      <c r="J21" s="2">
        <v>15909.1</v>
      </c>
      <c r="K21" s="2">
        <v>15774.7</v>
      </c>
      <c r="L21" s="2">
        <v>17196.400000000001</v>
      </c>
      <c r="M21" s="2">
        <v>17658.2</v>
      </c>
      <c r="N21" s="2">
        <v>17820.8</v>
      </c>
      <c r="O21" s="2">
        <v>18427.5</v>
      </c>
      <c r="P21" s="2">
        <v>18719.5</v>
      </c>
      <c r="Q21" s="2">
        <v>19003.7</v>
      </c>
      <c r="R21" s="2">
        <v>19321.3</v>
      </c>
      <c r="S21" s="2">
        <v>20326</v>
      </c>
      <c r="T21" s="2">
        <v>20823.099999999999</v>
      </c>
      <c r="U21" s="2">
        <v>21718.9</v>
      </c>
      <c r="V21" s="2">
        <v>21710</v>
      </c>
      <c r="W21" s="2">
        <v>21387.599999999999</v>
      </c>
      <c r="X21" s="14">
        <f>((Taulukko1[[#This Row],[2020]]-Taulukko1[[#This Row],[2019]])/Taulukko1[[#This Row],[2019]])*100</f>
        <v>-4.0978134251741363E-2</v>
      </c>
    </row>
    <row r="22" spans="1:24" x14ac:dyDescent="0.25">
      <c r="A22" s="3" t="s">
        <v>38</v>
      </c>
      <c r="B22" s="2">
        <v>10951.3</v>
      </c>
      <c r="C22" s="2">
        <v>11390.3</v>
      </c>
      <c r="D22" s="2">
        <v>11950.5</v>
      </c>
      <c r="E22" s="2">
        <v>12697.1</v>
      </c>
      <c r="F22" s="2">
        <v>13256</v>
      </c>
      <c r="G22" s="2">
        <v>13672.2</v>
      </c>
      <c r="H22" s="2">
        <v>14551.9</v>
      </c>
      <c r="I22" s="2">
        <v>15405.5</v>
      </c>
      <c r="J22" s="2">
        <v>15890.5</v>
      </c>
      <c r="K22" s="2">
        <v>16182.8</v>
      </c>
      <c r="L22" s="2">
        <v>17191.5</v>
      </c>
      <c r="M22" s="2">
        <v>17827.3</v>
      </c>
      <c r="N22" s="2">
        <v>18191.900000000001</v>
      </c>
      <c r="O22" s="2">
        <v>18761.3</v>
      </c>
      <c r="P22" s="2">
        <v>19076.900000000001</v>
      </c>
      <c r="Q22" s="2">
        <v>19462.599999999999</v>
      </c>
      <c r="R22" s="2">
        <v>19656.7</v>
      </c>
      <c r="S22" s="2">
        <v>20684.3</v>
      </c>
      <c r="T22" s="2">
        <v>20783.599999999999</v>
      </c>
      <c r="U22" s="2">
        <v>21377.9</v>
      </c>
      <c r="V22" s="2">
        <v>21288.7</v>
      </c>
      <c r="W22" s="2">
        <v>21097.9</v>
      </c>
      <c r="X22" s="14">
        <f>((Taulukko1[[#This Row],[2020]]-Taulukko1[[#This Row],[2019]])/Taulukko1[[#This Row],[2019]])*100</f>
        <v>-0.41725333171172441</v>
      </c>
    </row>
    <row r="23" spans="1:24" x14ac:dyDescent="0.25">
      <c r="A23" s="3" t="s">
        <v>39</v>
      </c>
      <c r="B23" s="2">
        <v>16288.3</v>
      </c>
      <c r="C23" s="2">
        <v>16700.099999999999</v>
      </c>
      <c r="D23" s="2">
        <v>17603.7</v>
      </c>
      <c r="E23" s="2">
        <v>18417.2</v>
      </c>
      <c r="F23" s="2">
        <v>19506.7</v>
      </c>
      <c r="G23" s="2">
        <v>19996.8</v>
      </c>
      <c r="H23" s="2">
        <v>18211.599999999999</v>
      </c>
      <c r="I23" s="2">
        <v>19665.7</v>
      </c>
      <c r="J23" s="2">
        <v>20965.3</v>
      </c>
      <c r="K23" s="2">
        <v>21395</v>
      </c>
      <c r="L23" s="2">
        <v>22528</v>
      </c>
      <c r="M23" s="2">
        <v>23190</v>
      </c>
      <c r="N23" s="2">
        <v>22527.7</v>
      </c>
      <c r="O23" s="2">
        <v>23527.7</v>
      </c>
      <c r="P23" s="2">
        <v>23473.7</v>
      </c>
      <c r="Q23" s="2">
        <v>24818.3</v>
      </c>
      <c r="R23" s="2">
        <v>24343.8</v>
      </c>
      <c r="S23" s="2">
        <v>24302.2</v>
      </c>
      <c r="T23" s="2">
        <v>24304.5</v>
      </c>
      <c r="U23" s="2">
        <v>24864.7</v>
      </c>
      <c r="V23" s="2">
        <v>24923.4</v>
      </c>
      <c r="W23" s="2">
        <v>23992</v>
      </c>
      <c r="X23" s="14">
        <f>((Taulukko1[[#This Row],[2020]]-Taulukko1[[#This Row],[2019]])/Taulukko1[[#This Row],[2019]])*100</f>
        <v>0.23607765225400157</v>
      </c>
    </row>
    <row r="24" spans="1:24" x14ac:dyDescent="0.25">
      <c r="A24" s="5" t="s">
        <v>20</v>
      </c>
      <c r="B24" s="6">
        <v>12816.8</v>
      </c>
      <c r="C24" s="6">
        <v>13052</v>
      </c>
      <c r="D24" s="6">
        <v>13618.5</v>
      </c>
      <c r="E24" s="6">
        <v>14280.9</v>
      </c>
      <c r="F24" s="6">
        <v>15025.5</v>
      </c>
      <c r="G24" s="6">
        <v>15438.3</v>
      </c>
      <c r="H24" s="6">
        <v>16110.9</v>
      </c>
      <c r="I24" s="6">
        <v>17151.5</v>
      </c>
      <c r="J24" s="6">
        <v>17634.400000000001</v>
      </c>
      <c r="K24" s="6">
        <v>17875.7</v>
      </c>
      <c r="L24" s="6">
        <v>18751.900000000001</v>
      </c>
      <c r="M24" s="6">
        <v>19442.8</v>
      </c>
      <c r="N24" s="6">
        <v>19647.7</v>
      </c>
      <c r="O24" s="6">
        <v>20213.900000000001</v>
      </c>
      <c r="P24" s="6">
        <v>20390.3</v>
      </c>
      <c r="Q24" s="6">
        <v>20739.8</v>
      </c>
      <c r="R24" s="6">
        <v>20918.400000000001</v>
      </c>
      <c r="S24" s="6">
        <v>21482.799999999999</v>
      </c>
      <c r="T24" s="6">
        <v>22178.5</v>
      </c>
      <c r="U24" s="6">
        <v>22655.4</v>
      </c>
      <c r="V24" s="6">
        <v>22923.9</v>
      </c>
      <c r="W24" s="6">
        <v>24147.8</v>
      </c>
      <c r="X24" s="17">
        <f>((Taulukko1[[#This Row],[2020]]-Taulukko1[[#This Row],[2019]])/Taulukko1[[#This Row],[2019]])*100</f>
        <v>1.1851479117561374</v>
      </c>
    </row>
  </sheetData>
  <phoneticPr fontId="3" type="noConversion"/>
  <printOptions gridLines="1"/>
  <pageMargins left="0" right="0" top="0" bottom="0" header="0.51181102362204722" footer="0.74803149606299213"/>
  <pageSetup paperSize="9" scale="7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72009-7C83-45EA-8C58-428A843D3BE7}">
  <sheetPr>
    <tabColor theme="6"/>
  </sheetPr>
  <dimension ref="A1:X10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19.42578125" style="7" customWidth="1"/>
    <col min="2" max="23" width="7.42578125" style="7" customWidth="1"/>
    <col min="24" max="24" width="13" style="7" customWidth="1"/>
    <col min="25" max="16384" width="9.140625" style="7"/>
  </cols>
  <sheetData>
    <row r="1" spans="1:24" ht="18.75" x14ac:dyDescent="0.3">
      <c r="A1" s="8" t="s">
        <v>54</v>
      </c>
    </row>
    <row r="2" spans="1:24" x14ac:dyDescent="0.25">
      <c r="A2" s="7" t="s">
        <v>41</v>
      </c>
    </row>
    <row r="4" spans="1:24" ht="28.5" customHeight="1" x14ac:dyDescent="0.25">
      <c r="A4" s="10" t="s">
        <v>47</v>
      </c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11</v>
      </c>
      <c r="N4" s="21" t="s">
        <v>12</v>
      </c>
      <c r="O4" s="21" t="s">
        <v>13</v>
      </c>
      <c r="P4" s="21" t="s">
        <v>14</v>
      </c>
      <c r="Q4" s="21" t="s">
        <v>15</v>
      </c>
      <c r="R4" s="21" t="s">
        <v>16</v>
      </c>
      <c r="S4" s="21" t="s">
        <v>17</v>
      </c>
      <c r="T4" s="21" t="s">
        <v>18</v>
      </c>
      <c r="U4" s="22" t="s">
        <v>19</v>
      </c>
      <c r="V4" s="22" t="s">
        <v>48</v>
      </c>
      <c r="W4" s="22" t="s">
        <v>51</v>
      </c>
      <c r="X4" s="13" t="s">
        <v>50</v>
      </c>
    </row>
    <row r="5" spans="1:24" x14ac:dyDescent="0.25">
      <c r="A5" s="9" t="s">
        <v>42</v>
      </c>
      <c r="B5" s="2">
        <v>10370.4</v>
      </c>
      <c r="C5" s="2">
        <v>10848.4</v>
      </c>
      <c r="D5" s="2">
        <v>11369.8</v>
      </c>
      <c r="E5" s="2">
        <v>12015</v>
      </c>
      <c r="F5" s="2">
        <v>12438</v>
      </c>
      <c r="G5" s="2">
        <v>12876</v>
      </c>
      <c r="H5" s="2">
        <v>13399.6</v>
      </c>
      <c r="I5" s="2">
        <v>14604.5</v>
      </c>
      <c r="J5" s="2">
        <v>14764.4</v>
      </c>
      <c r="K5" s="2">
        <v>14435.6</v>
      </c>
      <c r="L5" s="2">
        <v>15176.3</v>
      </c>
      <c r="M5" s="2">
        <v>16220.3</v>
      </c>
      <c r="N5" s="2">
        <v>16503.900000000001</v>
      </c>
      <c r="O5" s="2">
        <v>17471.2</v>
      </c>
      <c r="P5" s="2">
        <v>17628.2</v>
      </c>
      <c r="Q5" s="2">
        <v>17761.900000000001</v>
      </c>
      <c r="R5" s="2">
        <v>18005.400000000001</v>
      </c>
      <c r="S5" s="2">
        <v>18866.3</v>
      </c>
      <c r="T5" s="2">
        <v>19827</v>
      </c>
      <c r="U5" s="2">
        <v>20654.099999999999</v>
      </c>
      <c r="V5" s="2">
        <v>20739</v>
      </c>
      <c r="W5" s="2">
        <v>20755.7</v>
      </c>
      <c r="X5" s="14">
        <f>((Taulukko2[[#This Row],[2020]]-Taulukko2[[#This Row],[2019]])/Taulukko2[[#This Row],[2019]])*100</f>
        <v>0.41105640042413594</v>
      </c>
    </row>
    <row r="6" spans="1:24" x14ac:dyDescent="0.25">
      <c r="A6" s="9" t="s">
        <v>43</v>
      </c>
      <c r="B6" s="2">
        <v>11627.9</v>
      </c>
      <c r="C6" s="2">
        <v>11987.1</v>
      </c>
      <c r="D6" s="2">
        <v>12515.7</v>
      </c>
      <c r="E6" s="2">
        <v>13275.2</v>
      </c>
      <c r="F6" s="2">
        <v>14115.2</v>
      </c>
      <c r="G6" s="2">
        <v>14342.3</v>
      </c>
      <c r="H6" s="2">
        <v>15118.8</v>
      </c>
      <c r="I6" s="2">
        <v>15931.6</v>
      </c>
      <c r="J6" s="2">
        <v>16523.5</v>
      </c>
      <c r="K6" s="2">
        <v>17049.900000000001</v>
      </c>
      <c r="L6" s="2">
        <v>17678.3</v>
      </c>
      <c r="M6" s="2">
        <v>18466.8</v>
      </c>
      <c r="N6" s="2">
        <v>18837.900000000001</v>
      </c>
      <c r="O6" s="2">
        <v>19338.2</v>
      </c>
      <c r="P6" s="2">
        <v>19497.900000000001</v>
      </c>
      <c r="Q6" s="2">
        <v>19680.8</v>
      </c>
      <c r="R6" s="2">
        <v>20098.8</v>
      </c>
      <c r="S6" s="2">
        <v>20699.400000000001</v>
      </c>
      <c r="T6" s="2">
        <v>21300.1</v>
      </c>
      <c r="U6" s="2">
        <v>21896.3</v>
      </c>
      <c r="V6" s="2">
        <v>21715.5</v>
      </c>
      <c r="W6" s="2">
        <v>21798</v>
      </c>
      <c r="X6" s="14">
        <f>((Taulukko2[[#This Row],[2020]]-Taulukko2[[#This Row],[2019]])/Taulukko2[[#This Row],[2019]])*100</f>
        <v>-0.82571027981896161</v>
      </c>
    </row>
    <row r="7" spans="1:24" x14ac:dyDescent="0.25">
      <c r="A7" s="9" t="s">
        <v>44</v>
      </c>
      <c r="B7" s="2">
        <v>10552.2</v>
      </c>
      <c r="C7" s="2">
        <v>10890.8</v>
      </c>
      <c r="D7" s="2">
        <v>11832</v>
      </c>
      <c r="E7" s="2">
        <v>12190.8</v>
      </c>
      <c r="F7" s="2">
        <v>12738.6</v>
      </c>
      <c r="G7" s="2">
        <v>13257.5</v>
      </c>
      <c r="H7" s="2">
        <v>13932</v>
      </c>
      <c r="I7" s="2">
        <v>15137.1</v>
      </c>
      <c r="J7" s="2">
        <v>15323</v>
      </c>
      <c r="K7" s="2">
        <v>14579.9</v>
      </c>
      <c r="L7" s="2">
        <v>15917.1</v>
      </c>
      <c r="M7" s="2">
        <v>16673.7</v>
      </c>
      <c r="N7" s="2">
        <v>16909.7</v>
      </c>
      <c r="O7" s="2">
        <v>17928.3</v>
      </c>
      <c r="P7" s="2">
        <v>18120</v>
      </c>
      <c r="Q7" s="2">
        <v>18158.7</v>
      </c>
      <c r="R7" s="2">
        <v>18331.099999999999</v>
      </c>
      <c r="S7" s="2">
        <v>18985.2</v>
      </c>
      <c r="T7" s="2">
        <v>19687.599999999999</v>
      </c>
      <c r="U7" s="2">
        <v>20844.3</v>
      </c>
      <c r="V7" s="2">
        <v>21130.2</v>
      </c>
      <c r="W7" s="2">
        <v>21078</v>
      </c>
      <c r="X7" s="14">
        <f>((Taulukko2[[#This Row],[2020]]-Taulukko2[[#This Row],[2019]])/Taulukko2[[#This Row],[2019]])*100</f>
        <v>1.3715979908176408</v>
      </c>
    </row>
    <row r="8" spans="1:24" x14ac:dyDescent="0.25">
      <c r="A8" s="9" t="s">
        <v>45</v>
      </c>
      <c r="B8" s="2">
        <v>11643.7</v>
      </c>
      <c r="C8" s="2">
        <v>12286.4</v>
      </c>
      <c r="D8" s="2">
        <v>12630.9</v>
      </c>
      <c r="E8" s="2">
        <v>13493</v>
      </c>
      <c r="F8" s="2">
        <v>14061</v>
      </c>
      <c r="G8" s="2">
        <v>14232.6</v>
      </c>
      <c r="H8" s="2">
        <v>14790.6</v>
      </c>
      <c r="I8" s="2">
        <v>16045.2</v>
      </c>
      <c r="J8" s="2">
        <v>16213.8</v>
      </c>
      <c r="K8" s="2">
        <v>16241.6</v>
      </c>
      <c r="L8" s="2">
        <v>17000</v>
      </c>
      <c r="M8" s="2">
        <v>17729.400000000001</v>
      </c>
      <c r="N8" s="2">
        <v>17925.3</v>
      </c>
      <c r="O8" s="2">
        <v>18528.5</v>
      </c>
      <c r="P8" s="2">
        <v>18850</v>
      </c>
      <c r="Q8" s="2">
        <v>19139.2</v>
      </c>
      <c r="R8" s="2">
        <v>19373.900000000001</v>
      </c>
      <c r="S8" s="2">
        <v>20149.3</v>
      </c>
      <c r="T8" s="2">
        <v>20787.099999999999</v>
      </c>
      <c r="U8" s="2">
        <v>21452.1</v>
      </c>
      <c r="V8" s="2">
        <v>21579.9</v>
      </c>
      <c r="W8" s="2">
        <v>21434.6</v>
      </c>
      <c r="X8" s="14">
        <f>((Taulukko2[[#This Row],[2020]]-Taulukko2[[#This Row],[2019]])/Taulukko2[[#This Row],[2019]])*100</f>
        <v>0.59574587103361876</v>
      </c>
    </row>
    <row r="9" spans="1:24" x14ac:dyDescent="0.25">
      <c r="A9" s="9" t="s">
        <v>46</v>
      </c>
      <c r="B9" s="2">
        <v>10845.5</v>
      </c>
      <c r="C9" s="2">
        <v>11313</v>
      </c>
      <c r="D9" s="2">
        <v>11934.7</v>
      </c>
      <c r="E9" s="2">
        <v>12529.3</v>
      </c>
      <c r="F9" s="2">
        <v>13282.1</v>
      </c>
      <c r="G9" s="2">
        <v>13443.4</v>
      </c>
      <c r="H9" s="2">
        <v>14266.8</v>
      </c>
      <c r="I9" s="2">
        <v>15453.8</v>
      </c>
      <c r="J9" s="2">
        <v>15876</v>
      </c>
      <c r="K9" s="2">
        <v>15167.1</v>
      </c>
      <c r="L9" s="2">
        <v>15939.2</v>
      </c>
      <c r="M9" s="2">
        <v>16887.2</v>
      </c>
      <c r="N9" s="2">
        <v>17168.599999999999</v>
      </c>
      <c r="O9" s="2">
        <v>18406.3</v>
      </c>
      <c r="P9" s="2">
        <v>18307.5</v>
      </c>
      <c r="Q9" s="2">
        <v>18345.400000000001</v>
      </c>
      <c r="R9" s="2">
        <v>18780.900000000001</v>
      </c>
      <c r="S9" s="2">
        <v>19470.599999999999</v>
      </c>
      <c r="T9" s="2">
        <v>20082.2</v>
      </c>
      <c r="U9" s="2">
        <v>20824.099999999999</v>
      </c>
      <c r="V9" s="2">
        <v>20872.2</v>
      </c>
      <c r="W9" s="2">
        <v>21075.1</v>
      </c>
      <c r="X9" s="14">
        <f>((Taulukko2[[#This Row],[2020]]-Taulukko2[[#This Row],[2019]])/Taulukko2[[#This Row],[2019]])*100</f>
        <v>0.23098237138700922</v>
      </c>
    </row>
    <row r="10" spans="1:24" x14ac:dyDescent="0.25">
      <c r="A10" s="11" t="s">
        <v>33</v>
      </c>
      <c r="B10" s="12">
        <v>11324.2</v>
      </c>
      <c r="C10" s="12">
        <v>11761.3</v>
      </c>
      <c r="D10" s="12">
        <v>12311</v>
      </c>
      <c r="E10" s="12">
        <v>13020.4</v>
      </c>
      <c r="F10" s="12">
        <v>13765.2</v>
      </c>
      <c r="G10" s="12">
        <v>13995.2</v>
      </c>
      <c r="H10" s="12">
        <v>14735.8</v>
      </c>
      <c r="I10" s="12">
        <v>15745</v>
      </c>
      <c r="J10" s="12">
        <v>16194.2</v>
      </c>
      <c r="K10" s="12">
        <v>16256.1</v>
      </c>
      <c r="L10" s="12">
        <v>16988.8</v>
      </c>
      <c r="M10" s="12">
        <v>17815.2</v>
      </c>
      <c r="N10" s="12">
        <v>18134.099999999999</v>
      </c>
      <c r="O10" s="12">
        <v>18867.400000000001</v>
      </c>
      <c r="P10" s="12">
        <v>18999.7</v>
      </c>
      <c r="Q10" s="12">
        <v>19161.099999999999</v>
      </c>
      <c r="R10" s="12">
        <v>19542.2</v>
      </c>
      <c r="S10" s="12">
        <v>20203.099999999999</v>
      </c>
      <c r="T10" s="12">
        <v>20832.400000000001</v>
      </c>
      <c r="U10" s="12">
        <v>21511.8</v>
      </c>
      <c r="V10" s="12">
        <v>21459.4</v>
      </c>
      <c r="W10" s="12">
        <v>21529.8</v>
      </c>
      <c r="X10" s="15">
        <f>((Taulukko2[[#This Row],[2020]]-Taulukko2[[#This Row],[2019]])/Taulukko2[[#This Row],[2019]])*100</f>
        <v>-0.24358724049125513</v>
      </c>
    </row>
  </sheetData>
  <phoneticPr fontId="3" type="noConversion"/>
  <printOptions gridLines="1"/>
  <pageMargins left="0" right="0" top="0" bottom="0" header="0.51181102362204722" footer="0.74803149606299213"/>
  <pageSetup paperSize="9" scale="7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Maakunnat</vt:lpstr>
      <vt:lpstr>Seutukunnat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2024-02-28T13:01:59Z</dcterms:created>
  <dcterms:modified xsi:type="dcterms:W3CDTF">2024-02-28T13:02:00Z</dcterms:modified>
</cp:coreProperties>
</file>