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1" documentId="8_{4FCB3DFC-1FF9-4E06-8D72-DAE6DF77EFBF}" xr6:coauthVersionLast="47" xr6:coauthVersionMax="47" xr10:uidLastSave="{3BF53CFE-22D5-41EC-8174-D683D433B238}"/>
  <bookViews>
    <workbookView xWindow="28680" yWindow="-120" windowWidth="29040" windowHeight="15840" xr2:uid="{00000000-000D-0000-FFFF-FFFF00000000}"/>
  </bookViews>
  <sheets>
    <sheet name="Pohjois-Sav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D8" i="2"/>
  <c r="D9" i="2"/>
  <c r="D10" i="2"/>
  <c r="D11" i="2"/>
  <c r="D12" i="2"/>
  <c r="D13" i="2"/>
  <c r="D14" i="2"/>
  <c r="D16" i="2"/>
  <c r="D17" i="2"/>
  <c r="D18" i="2"/>
  <c r="D19" i="2"/>
  <c r="D21" i="2"/>
  <c r="D22" i="2"/>
  <c r="D23" i="2"/>
  <c r="D25" i="2"/>
  <c r="D26" i="2"/>
  <c r="D27" i="2"/>
  <c r="D29" i="2"/>
  <c r="D30" i="2"/>
  <c r="D5" i="2"/>
  <c r="C28" i="2"/>
  <c r="D28" i="2" s="1"/>
  <c r="G28" i="2"/>
  <c r="H28" i="2"/>
  <c r="B28" i="2"/>
  <c r="C24" i="2"/>
  <c r="D24" i="2" s="1"/>
  <c r="G24" i="2"/>
  <c r="H24" i="2"/>
  <c r="B24" i="2"/>
  <c r="C20" i="2"/>
  <c r="D20" i="2" s="1"/>
  <c r="G20" i="2"/>
  <c r="H20" i="2"/>
  <c r="B20" i="2"/>
  <c r="C15" i="2"/>
  <c r="D15" i="2" s="1"/>
  <c r="G15" i="2"/>
  <c r="H15" i="2"/>
  <c r="B15" i="2"/>
  <c r="C7" i="2"/>
  <c r="G7" i="2"/>
  <c r="H7" i="2"/>
  <c r="B7" i="2"/>
  <c r="D7" i="2" l="1"/>
</calcChain>
</file>

<file path=xl/sharedStrings.xml><?xml version="1.0" encoding="utf-8"?>
<sst xmlns="http://schemas.openxmlformats.org/spreadsheetml/2006/main" count="37" uniqueCount="37">
  <si>
    <t>Kuopio</t>
  </si>
  <si>
    <t>Siilinjärvi</t>
  </si>
  <si>
    <t>Iisalmi</t>
  </si>
  <si>
    <t>Kiuruvesi</t>
  </si>
  <si>
    <t>Keitele</t>
  </si>
  <si>
    <t>Lapinlahti</t>
  </si>
  <si>
    <t>Pielavesi</t>
  </si>
  <si>
    <t>Sonkajärvi</t>
  </si>
  <si>
    <t>Vieremä</t>
  </si>
  <si>
    <t>Suonenjoki</t>
  </si>
  <si>
    <t>Rautalampi</t>
  </si>
  <si>
    <t>Tervo</t>
  </si>
  <si>
    <t>Vesanto</t>
  </si>
  <si>
    <t>Kaavi</t>
  </si>
  <si>
    <t>Rautavaara</t>
  </si>
  <si>
    <t>Tuusniemi</t>
  </si>
  <si>
    <t>Varkaus</t>
  </si>
  <si>
    <t>Joroinen</t>
  </si>
  <si>
    <t>Leppävirta</t>
  </si>
  <si>
    <t>Lähde: Tilastokeskus</t>
  </si>
  <si>
    <t>*) Ahtaasti asuvat: Enemmän kuin yksi henkilö huonetta kohti, kun keittiötä ei lasketa huonelukuun</t>
  </si>
  <si>
    <t>Pinta-ala/
asunto-
kunta, m2</t>
  </si>
  <si>
    <t>Asunto-
väestön 
lukumäärä</t>
  </si>
  <si>
    <t>Asunto-
kuntien 
lukumäärä</t>
  </si>
  <si>
    <t>Pinta-ala/
henkilö, m2</t>
  </si>
  <si>
    <t>Ahtaasti 
asuvia 
asunto-
kuntia</t>
  </si>
  <si>
    <t>Ahtaasti 
asuvia 
henkilöitä*)</t>
  </si>
  <si>
    <t>Kunta</t>
  </si>
  <si>
    <t>Kuopion seutukunta</t>
  </si>
  <si>
    <t>Ylä-Savon seutukunta</t>
  </si>
  <si>
    <t>Sisä-Savon seutukunta</t>
  </si>
  <si>
    <t>Koillis-Savon seutukunta</t>
  </si>
  <si>
    <t>Varkauden seutukunta</t>
  </si>
  <si>
    <t>Pohjois-Savo</t>
  </si>
  <si>
    <t>Koko maa</t>
  </si>
  <si>
    <t>Asunto-
kuntien 
keskikoko</t>
  </si>
  <si>
    <t>Asuntokunnat ja asuntoväestö Pohjois-Savossa v.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</si>
</sst>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32">
    <xf numFmtId="0" fontId="0" fillId="0" borderId="0" xfId="0"/>
    <xf numFmtId="3" fontId="0" fillId="0" borderId="0" xfId="0" applyNumberFormat="1" applyBorder="1"/>
    <xf numFmtId="3" fontId="2" fillId="0" borderId="0" xfId="0" applyNumberFormat="1" applyFont="1" applyBorder="1"/>
    <xf numFmtId="0" fontId="3" fillId="3" borderId="0" xfId="0" applyFont="1" applyFill="1"/>
    <xf numFmtId="0" fontId="0" fillId="3" borderId="0" xfId="0" applyFill="1"/>
    <xf numFmtId="3" fontId="0" fillId="3" borderId="0" xfId="0" applyNumberFormat="1" applyFill="1"/>
    <xf numFmtId="0" fontId="1" fillId="3" borderId="0" xfId="0" applyFont="1" applyFill="1"/>
    <xf numFmtId="0" fontId="0" fillId="0" borderId="6" xfId="0" applyBorder="1"/>
    <xf numFmtId="0" fontId="2" fillId="0" borderId="6" xfId="0" applyFont="1" applyBorder="1"/>
    <xf numFmtId="3" fontId="0" fillId="0" borderId="1" xfId="0" applyNumberFormat="1" applyBorder="1"/>
    <xf numFmtId="3" fontId="2" fillId="0" borderId="1" xfId="0" applyNumberFormat="1" applyFon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64" fontId="0" fillId="0" borderId="0" xfId="0" applyNumberFormat="1" applyBorder="1"/>
    <xf numFmtId="164" fontId="2" fillId="0" borderId="0" xfId="0" applyNumberFormat="1" applyFont="1" applyBorder="1"/>
    <xf numFmtId="0" fontId="2" fillId="4" borderId="6" xfId="0" applyFont="1" applyFill="1" applyBorder="1"/>
    <xf numFmtId="3" fontId="2" fillId="4" borderId="0" xfId="0" applyNumberFormat="1" applyFont="1" applyFill="1" applyBorder="1"/>
    <xf numFmtId="3" fontId="2" fillId="4" borderId="1" xfId="0" applyNumberFormat="1" applyFont="1" applyFill="1" applyBorder="1"/>
    <xf numFmtId="0" fontId="4" fillId="0" borderId="3" xfId="0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164" fontId="2" fillId="4" borderId="0" xfId="0" applyNumberFormat="1" applyFont="1" applyFill="1" applyBorder="1"/>
    <xf numFmtId="164" fontId="4" fillId="0" borderId="7" xfId="0" applyNumberFormat="1" applyFont="1" applyBorder="1"/>
    <xf numFmtId="3" fontId="0" fillId="0" borderId="10" xfId="0" applyNumberFormat="1" applyBorder="1"/>
    <xf numFmtId="3" fontId="0" fillId="0" borderId="11" xfId="0" applyNumberFormat="1" applyBorder="1"/>
    <xf numFmtId="164" fontId="0" fillId="0" borderId="11" xfId="0" applyNumberFormat="1" applyBorder="1"/>
    <xf numFmtId="3" fontId="0" fillId="0" borderId="12" xfId="0" applyNumberFormat="1" applyBorder="1"/>
    <xf numFmtId="3" fontId="0" fillId="0" borderId="8" xfId="0" applyNumberFormat="1" applyBorder="1"/>
    <xf numFmtId="3" fontId="2" fillId="0" borderId="8" xfId="0" applyNumberFormat="1" applyFont="1" applyBorder="1"/>
    <xf numFmtId="3" fontId="2" fillId="4" borderId="8" xfId="0" applyNumberFormat="1" applyFont="1" applyFill="1" applyBorder="1"/>
    <xf numFmtId="3" fontId="4" fillId="0" borderId="9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A3" sqref="A3"/>
    </sheetView>
  </sheetViews>
  <sheetFormatPr defaultRowHeight="15" x14ac:dyDescent="0.25"/>
  <cols>
    <col min="1" max="1" width="25" style="4" customWidth="1"/>
    <col min="2" max="8" width="11.7109375" style="4" customWidth="1"/>
    <col min="9" max="11" width="9.140625" style="4" customWidth="1"/>
    <col min="12" max="16384" width="9.140625" style="4"/>
  </cols>
  <sheetData>
    <row r="1" spans="1:8" ht="18.75" x14ac:dyDescent="0.3">
      <c r="A1" s="6" t="s">
        <v>36</v>
      </c>
    </row>
    <row r="2" spans="1:8" x14ac:dyDescent="0.25">
      <c r="A2" s="4" t="s">
        <v>19</v>
      </c>
    </row>
    <row r="4" spans="1:8" ht="60" x14ac:dyDescent="0.25">
      <c r="A4" s="11" t="s">
        <v>27</v>
      </c>
      <c r="B4" s="12" t="s">
        <v>23</v>
      </c>
      <c r="C4" s="13" t="s">
        <v>22</v>
      </c>
      <c r="D4" s="13" t="s">
        <v>35</v>
      </c>
      <c r="E4" s="13" t="s">
        <v>21</v>
      </c>
      <c r="F4" s="13" t="s">
        <v>24</v>
      </c>
      <c r="G4" s="13" t="s">
        <v>25</v>
      </c>
      <c r="H4" s="13" t="s">
        <v>26</v>
      </c>
    </row>
    <row r="5" spans="1:8" x14ac:dyDescent="0.25">
      <c r="A5" s="7" t="s">
        <v>0</v>
      </c>
      <c r="B5" s="24">
        <v>66134</v>
      </c>
      <c r="C5" s="25">
        <v>121410</v>
      </c>
      <c r="D5" s="26">
        <f>(C5/B5)</f>
        <v>1.8358181873166601</v>
      </c>
      <c r="E5" s="26">
        <v>74.3</v>
      </c>
      <c r="F5" s="26">
        <v>40.5</v>
      </c>
      <c r="G5" s="25">
        <v>3749</v>
      </c>
      <c r="H5" s="27">
        <v>14955</v>
      </c>
    </row>
    <row r="6" spans="1:8" x14ac:dyDescent="0.25">
      <c r="A6" s="7" t="s">
        <v>1</v>
      </c>
      <c r="B6" s="28">
        <v>9684</v>
      </c>
      <c r="C6" s="1">
        <v>20927</v>
      </c>
      <c r="D6" s="14">
        <f t="shared" ref="D6:D30" si="0">(C6/B6)</f>
        <v>2.1609871953738127</v>
      </c>
      <c r="E6" s="14">
        <v>93.4</v>
      </c>
      <c r="F6" s="14">
        <v>43.2</v>
      </c>
      <c r="G6" s="1">
        <v>695</v>
      </c>
      <c r="H6" s="9">
        <v>3126</v>
      </c>
    </row>
    <row r="7" spans="1:8" x14ac:dyDescent="0.25">
      <c r="A7" s="8" t="s">
        <v>28</v>
      </c>
      <c r="B7" s="29">
        <f>SUM(B5:B6)</f>
        <v>75818</v>
      </c>
      <c r="C7" s="2">
        <f t="shared" ref="C7:H7" si="1">SUM(C5:C6)</f>
        <v>142337</v>
      </c>
      <c r="D7" s="14">
        <f t="shared" si="0"/>
        <v>1.8773510248226015</v>
      </c>
      <c r="E7" s="15"/>
      <c r="F7" s="15"/>
      <c r="G7" s="2">
        <f t="shared" si="1"/>
        <v>4444</v>
      </c>
      <c r="H7" s="10">
        <f t="shared" si="1"/>
        <v>18081</v>
      </c>
    </row>
    <row r="8" spans="1:8" x14ac:dyDescent="0.25">
      <c r="A8" s="7" t="s">
        <v>2</v>
      </c>
      <c r="B8" s="28">
        <v>10822</v>
      </c>
      <c r="C8" s="1">
        <v>20210</v>
      </c>
      <c r="D8" s="14">
        <f t="shared" si="0"/>
        <v>1.8674921456292737</v>
      </c>
      <c r="E8" s="14">
        <v>81.8</v>
      </c>
      <c r="F8" s="14">
        <v>43.8</v>
      </c>
      <c r="G8" s="1">
        <v>661</v>
      </c>
      <c r="H8" s="9">
        <v>2814</v>
      </c>
    </row>
    <row r="9" spans="1:8" x14ac:dyDescent="0.25">
      <c r="A9" s="7" t="s">
        <v>3</v>
      </c>
      <c r="B9" s="28">
        <v>3837</v>
      </c>
      <c r="C9" s="1">
        <v>7293</v>
      </c>
      <c r="D9" s="14">
        <f t="shared" si="0"/>
        <v>1.9007036747458952</v>
      </c>
      <c r="E9" s="14">
        <v>90</v>
      </c>
      <c r="F9" s="14">
        <v>47.4</v>
      </c>
      <c r="G9" s="1">
        <v>239</v>
      </c>
      <c r="H9" s="9">
        <v>1042</v>
      </c>
    </row>
    <row r="10" spans="1:8" x14ac:dyDescent="0.25">
      <c r="A10" s="7" t="s">
        <v>4</v>
      </c>
      <c r="B10" s="28">
        <v>1078</v>
      </c>
      <c r="C10" s="1">
        <v>1993</v>
      </c>
      <c r="D10" s="14">
        <f t="shared" si="0"/>
        <v>1.8487940630797774</v>
      </c>
      <c r="E10" s="14">
        <v>93.2</v>
      </c>
      <c r="F10" s="14">
        <v>50.4</v>
      </c>
      <c r="G10" s="1">
        <v>58</v>
      </c>
      <c r="H10" s="9">
        <v>234</v>
      </c>
    </row>
    <row r="11" spans="1:8" x14ac:dyDescent="0.25">
      <c r="A11" s="7" t="s">
        <v>5</v>
      </c>
      <c r="B11" s="28">
        <v>4545</v>
      </c>
      <c r="C11" s="1">
        <v>8744</v>
      </c>
      <c r="D11" s="14">
        <f t="shared" si="0"/>
        <v>1.9238723872387238</v>
      </c>
      <c r="E11" s="14">
        <v>90.5</v>
      </c>
      <c r="F11" s="14">
        <v>47</v>
      </c>
      <c r="G11" s="1">
        <v>354</v>
      </c>
      <c r="H11" s="9">
        <v>1421</v>
      </c>
    </row>
    <row r="12" spans="1:8" x14ac:dyDescent="0.25">
      <c r="A12" s="7" t="s">
        <v>6</v>
      </c>
      <c r="B12" s="28">
        <v>2118</v>
      </c>
      <c r="C12" s="1">
        <v>3932</v>
      </c>
      <c r="D12" s="14">
        <f t="shared" si="0"/>
        <v>1.8564683663833805</v>
      </c>
      <c r="E12" s="14">
        <v>94.6</v>
      </c>
      <c r="F12" s="14">
        <v>51</v>
      </c>
      <c r="G12" s="1">
        <v>128</v>
      </c>
      <c r="H12" s="9">
        <v>556</v>
      </c>
    </row>
    <row r="13" spans="1:8" x14ac:dyDescent="0.25">
      <c r="A13" s="7" t="s">
        <v>7</v>
      </c>
      <c r="B13" s="28">
        <v>1909</v>
      </c>
      <c r="C13" s="1">
        <v>3555</v>
      </c>
      <c r="D13" s="14">
        <f t="shared" si="0"/>
        <v>1.862231534834992</v>
      </c>
      <c r="E13" s="14">
        <v>90.6</v>
      </c>
      <c r="F13" s="14">
        <v>48.6</v>
      </c>
      <c r="G13" s="1">
        <v>109</v>
      </c>
      <c r="H13" s="9">
        <v>438</v>
      </c>
    </row>
    <row r="14" spans="1:8" x14ac:dyDescent="0.25">
      <c r="A14" s="7" t="s">
        <v>8</v>
      </c>
      <c r="B14" s="28">
        <v>1671</v>
      </c>
      <c r="C14" s="1">
        <v>3330</v>
      </c>
      <c r="D14" s="14">
        <f t="shared" si="0"/>
        <v>1.9928186714542191</v>
      </c>
      <c r="E14" s="14">
        <v>94.7</v>
      </c>
      <c r="F14" s="14">
        <v>47.5</v>
      </c>
      <c r="G14" s="1">
        <v>129</v>
      </c>
      <c r="H14" s="9">
        <v>537</v>
      </c>
    </row>
    <row r="15" spans="1:8" x14ac:dyDescent="0.25">
      <c r="A15" s="8" t="s">
        <v>29</v>
      </c>
      <c r="B15" s="29">
        <f>SUM(B8:B14)</f>
        <v>25980</v>
      </c>
      <c r="C15" s="2">
        <f t="shared" ref="C15:H15" si="2">SUM(C8:C14)</f>
        <v>49057</v>
      </c>
      <c r="D15" s="14">
        <f t="shared" si="0"/>
        <v>1.8882602001539646</v>
      </c>
      <c r="E15" s="15"/>
      <c r="F15" s="15"/>
      <c r="G15" s="2">
        <f t="shared" si="2"/>
        <v>1678</v>
      </c>
      <c r="H15" s="10">
        <f t="shared" si="2"/>
        <v>7042</v>
      </c>
    </row>
    <row r="16" spans="1:8" x14ac:dyDescent="0.25">
      <c r="A16" s="7" t="s">
        <v>9</v>
      </c>
      <c r="B16" s="28">
        <v>3583</v>
      </c>
      <c r="C16" s="1">
        <v>6547</v>
      </c>
      <c r="D16" s="14">
        <f t="shared" si="0"/>
        <v>1.8272397432319285</v>
      </c>
      <c r="E16" s="14">
        <v>84.6</v>
      </c>
      <c r="F16" s="14">
        <v>46.3</v>
      </c>
      <c r="G16" s="1">
        <v>226</v>
      </c>
      <c r="H16" s="9">
        <v>873</v>
      </c>
    </row>
    <row r="17" spans="1:8" x14ac:dyDescent="0.25">
      <c r="A17" s="7" t="s">
        <v>10</v>
      </c>
      <c r="B17" s="28">
        <v>1572</v>
      </c>
      <c r="C17" s="1">
        <v>2836</v>
      </c>
      <c r="D17" s="14">
        <f t="shared" si="0"/>
        <v>1.8040712468193385</v>
      </c>
      <c r="E17" s="14">
        <v>91.3</v>
      </c>
      <c r="F17" s="14">
        <v>50.6</v>
      </c>
      <c r="G17" s="1">
        <v>112</v>
      </c>
      <c r="H17" s="9">
        <v>423</v>
      </c>
    </row>
    <row r="18" spans="1:8" x14ac:dyDescent="0.25">
      <c r="A18" s="7" t="s">
        <v>11</v>
      </c>
      <c r="B18" s="28">
        <v>777</v>
      </c>
      <c r="C18" s="1">
        <v>1361</v>
      </c>
      <c r="D18" s="14">
        <f t="shared" si="0"/>
        <v>1.7516087516087515</v>
      </c>
      <c r="E18" s="14">
        <v>95.3</v>
      </c>
      <c r="F18" s="14">
        <v>54.3</v>
      </c>
      <c r="G18" s="1">
        <v>42</v>
      </c>
      <c r="H18" s="9">
        <v>139</v>
      </c>
    </row>
    <row r="19" spans="1:8" x14ac:dyDescent="0.25">
      <c r="A19" s="7" t="s">
        <v>12</v>
      </c>
      <c r="B19" s="28">
        <v>1034</v>
      </c>
      <c r="C19" s="1">
        <v>1829</v>
      </c>
      <c r="D19" s="14">
        <f t="shared" si="0"/>
        <v>1.7688588007736943</v>
      </c>
      <c r="E19" s="14">
        <v>95.5</v>
      </c>
      <c r="F19" s="14">
        <v>54</v>
      </c>
      <c r="G19" s="1">
        <v>52</v>
      </c>
      <c r="H19" s="9">
        <v>201</v>
      </c>
    </row>
    <row r="20" spans="1:8" x14ac:dyDescent="0.25">
      <c r="A20" s="8" t="s">
        <v>30</v>
      </c>
      <c r="B20" s="29">
        <f>SUM(B16:B19)</f>
        <v>6966</v>
      </c>
      <c r="C20" s="2">
        <f t="shared" ref="C20:H20" si="3">SUM(C16:C19)</f>
        <v>12573</v>
      </c>
      <c r="D20" s="14">
        <f t="shared" si="0"/>
        <v>1.8049095607235142</v>
      </c>
      <c r="E20" s="15"/>
      <c r="F20" s="15"/>
      <c r="G20" s="2">
        <f t="shared" si="3"/>
        <v>432</v>
      </c>
      <c r="H20" s="10">
        <f t="shared" si="3"/>
        <v>1636</v>
      </c>
    </row>
    <row r="21" spans="1:8" x14ac:dyDescent="0.25">
      <c r="A21" s="7" t="s">
        <v>13</v>
      </c>
      <c r="B21" s="28">
        <v>1433</v>
      </c>
      <c r="C21" s="1">
        <v>2549</v>
      </c>
      <c r="D21" s="14">
        <f t="shared" si="0"/>
        <v>1.7787857641311933</v>
      </c>
      <c r="E21" s="14">
        <v>84</v>
      </c>
      <c r="F21" s="14">
        <v>47.3</v>
      </c>
      <c r="G21" s="1">
        <v>104</v>
      </c>
      <c r="H21" s="9">
        <v>379</v>
      </c>
    </row>
    <row r="22" spans="1:8" x14ac:dyDescent="0.25">
      <c r="A22" s="7" t="s">
        <v>14</v>
      </c>
      <c r="B22" s="28">
        <v>773</v>
      </c>
      <c r="C22" s="1">
        <v>1391</v>
      </c>
      <c r="D22" s="14">
        <f t="shared" si="0"/>
        <v>1.7994825355756792</v>
      </c>
      <c r="E22" s="14">
        <v>88.7</v>
      </c>
      <c r="F22" s="14">
        <v>49.3</v>
      </c>
      <c r="G22" s="1">
        <v>53</v>
      </c>
      <c r="H22" s="9">
        <v>196</v>
      </c>
    </row>
    <row r="23" spans="1:8" x14ac:dyDescent="0.25">
      <c r="A23" s="7" t="s">
        <v>15</v>
      </c>
      <c r="B23" s="28">
        <v>1288</v>
      </c>
      <c r="C23" s="1">
        <v>2227</v>
      </c>
      <c r="D23" s="14">
        <f t="shared" si="0"/>
        <v>1.7290372670807452</v>
      </c>
      <c r="E23" s="14">
        <v>85.7</v>
      </c>
      <c r="F23" s="14">
        <v>49.6</v>
      </c>
      <c r="G23" s="1">
        <v>96</v>
      </c>
      <c r="H23" s="9">
        <v>335</v>
      </c>
    </row>
    <row r="24" spans="1:8" x14ac:dyDescent="0.25">
      <c r="A24" s="8" t="s">
        <v>31</v>
      </c>
      <c r="B24" s="29">
        <f>SUM(B21:B23)</f>
        <v>3494</v>
      </c>
      <c r="C24" s="2">
        <f t="shared" ref="C24:H24" si="4">SUM(C21:C23)</f>
        <v>6167</v>
      </c>
      <c r="D24" s="14">
        <f t="shared" si="0"/>
        <v>1.7650257584430453</v>
      </c>
      <c r="E24" s="15"/>
      <c r="F24" s="15"/>
      <c r="G24" s="2">
        <f t="shared" si="4"/>
        <v>253</v>
      </c>
      <c r="H24" s="10">
        <f t="shared" si="4"/>
        <v>910</v>
      </c>
    </row>
    <row r="25" spans="1:8" x14ac:dyDescent="0.25">
      <c r="A25" s="7" t="s">
        <v>16</v>
      </c>
      <c r="B25" s="28">
        <v>11080</v>
      </c>
      <c r="C25" s="1">
        <v>19307</v>
      </c>
      <c r="D25" s="14">
        <f t="shared" si="0"/>
        <v>1.742509025270758</v>
      </c>
      <c r="E25" s="14">
        <v>80</v>
      </c>
      <c r="F25" s="14">
        <v>45.9</v>
      </c>
      <c r="G25" s="1">
        <v>560</v>
      </c>
      <c r="H25" s="9">
        <v>2208</v>
      </c>
    </row>
    <row r="26" spans="1:8" x14ac:dyDescent="0.25">
      <c r="A26" s="7" t="s">
        <v>17</v>
      </c>
      <c r="B26" s="28">
        <v>2333</v>
      </c>
      <c r="C26" s="1">
        <v>4508</v>
      </c>
      <c r="D26" s="14">
        <f t="shared" si="0"/>
        <v>1.9322760394342049</v>
      </c>
      <c r="E26" s="14">
        <v>96</v>
      </c>
      <c r="F26" s="14">
        <v>49.7</v>
      </c>
      <c r="G26" s="1">
        <v>151</v>
      </c>
      <c r="H26" s="9">
        <v>620</v>
      </c>
    </row>
    <row r="27" spans="1:8" x14ac:dyDescent="0.25">
      <c r="A27" s="7" t="s">
        <v>18</v>
      </c>
      <c r="B27" s="28">
        <v>4633</v>
      </c>
      <c r="C27" s="1">
        <v>8832</v>
      </c>
      <c r="D27" s="14">
        <f t="shared" si="0"/>
        <v>1.9063241959853228</v>
      </c>
      <c r="E27" s="14">
        <v>95.2</v>
      </c>
      <c r="F27" s="14">
        <v>49.9</v>
      </c>
      <c r="G27" s="1">
        <v>252</v>
      </c>
      <c r="H27" s="9">
        <v>1078</v>
      </c>
    </row>
    <row r="28" spans="1:8" x14ac:dyDescent="0.25">
      <c r="A28" s="8" t="s">
        <v>32</v>
      </c>
      <c r="B28" s="29">
        <f>SUM(B25:B27)</f>
        <v>18046</v>
      </c>
      <c r="C28" s="2">
        <f t="shared" ref="C28:H28" si="5">SUM(C25:C27)</f>
        <v>32647</v>
      </c>
      <c r="D28" s="14">
        <f t="shared" si="0"/>
        <v>1.809098969300676</v>
      </c>
      <c r="E28" s="15"/>
      <c r="F28" s="15"/>
      <c r="G28" s="2">
        <f t="shared" si="5"/>
        <v>963</v>
      </c>
      <c r="H28" s="10">
        <f t="shared" si="5"/>
        <v>3906</v>
      </c>
    </row>
    <row r="29" spans="1:8" x14ac:dyDescent="0.25">
      <c r="A29" s="16" t="s">
        <v>33</v>
      </c>
      <c r="B29" s="30">
        <v>130304</v>
      </c>
      <c r="C29" s="17">
        <v>242781</v>
      </c>
      <c r="D29" s="22">
        <f t="shared" si="0"/>
        <v>1.8631891576620825</v>
      </c>
      <c r="E29" s="22">
        <v>81</v>
      </c>
      <c r="F29" s="22">
        <v>43.5</v>
      </c>
      <c r="G29" s="17">
        <v>7770</v>
      </c>
      <c r="H29" s="18">
        <v>31575</v>
      </c>
    </row>
    <row r="30" spans="1:8" x14ac:dyDescent="0.25">
      <c r="A30" s="19" t="s">
        <v>34</v>
      </c>
      <c r="B30" s="31">
        <v>2844883</v>
      </c>
      <c r="C30" s="20">
        <v>5478794</v>
      </c>
      <c r="D30" s="23">
        <f t="shared" si="0"/>
        <v>1.9258415899704839</v>
      </c>
      <c r="E30" s="23">
        <v>80.3</v>
      </c>
      <c r="F30" s="23">
        <v>41.7</v>
      </c>
      <c r="G30" s="20">
        <v>210470</v>
      </c>
      <c r="H30" s="21">
        <v>864429</v>
      </c>
    </row>
    <row r="31" spans="1:8" x14ac:dyDescent="0.25">
      <c r="A31" s="3" t="s">
        <v>20</v>
      </c>
    </row>
    <row r="32" spans="1:8" x14ac:dyDescent="0.25">
      <c r="B32" s="5"/>
      <c r="C32" s="5"/>
      <c r="D32" s="5"/>
      <c r="E32" s="5"/>
      <c r="F32" s="5"/>
      <c r="G32" s="5"/>
      <c r="H32" s="5"/>
    </row>
    <row r="33" spans="2:8" x14ac:dyDescent="0.25">
      <c r="B33" s="5"/>
      <c r="C33" s="5"/>
      <c r="D33" s="5"/>
      <c r="E33" s="5"/>
      <c r="F33" s="5"/>
      <c r="G33" s="5"/>
      <c r="H33" s="5"/>
    </row>
  </sheetData>
  <printOptions gridLines="1"/>
  <pageMargins left="0" right="0" top="0" bottom="0" header="0" footer="0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8dda6fa3554db9c8ef6f8f9f85b7a1c4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8777c207f62fd242bf1ba7a7d500c15e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480F19B1-9865-4598-84E0-3E79016D1FA6}"/>
</file>

<file path=customXml/itemProps2.xml><?xml version="1.0" encoding="utf-8"?>
<ds:datastoreItem xmlns:ds="http://schemas.openxmlformats.org/officeDocument/2006/customXml" ds:itemID="{39F2CD35-A8E4-4FEB-98D4-432D0072CBC8}"/>
</file>

<file path=customXml/itemProps3.xml><?xml version="1.0" encoding="utf-8"?>
<ds:datastoreItem xmlns:ds="http://schemas.openxmlformats.org/officeDocument/2006/customXml" ds:itemID="{BFA026B5-8906-4F0F-B4FC-A0A05F6FA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Pohjois-Savo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2024-05-10T08:56:01Z</dcterms:created>
  <dcterms:modified xsi:type="dcterms:W3CDTF">2024-05-10T08:56:02Z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